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5195" windowHeight="13035"/>
  </bookViews>
  <sheets>
    <sheet name="Sheet1" sheetId="10" r:id="rId1"/>
    <sheet name="Sheet2" sheetId="11" r:id="rId2"/>
    <sheet name="Sheet3" sheetId="12" r:id="rId3"/>
  </sheets>
  <calcPr calcId="125725"/>
</workbook>
</file>

<file path=xl/calcChain.xml><?xml version="1.0" encoding="utf-8"?>
<calcChain xmlns="http://schemas.openxmlformats.org/spreadsheetml/2006/main">
  <c r="F89" i="10"/>
  <c r="C41"/>
  <c r="D41"/>
  <c r="E41"/>
  <c r="B41"/>
  <c r="C40"/>
  <c r="D40"/>
  <c r="E40"/>
  <c r="B40"/>
  <c r="C39"/>
  <c r="D39"/>
  <c r="B39"/>
  <c r="C38"/>
  <c r="D38"/>
  <c r="E38"/>
  <c r="B38"/>
  <c r="C37"/>
  <c r="D37"/>
  <c r="E37"/>
  <c r="B37"/>
  <c r="E36"/>
  <c r="C36"/>
  <c r="D36"/>
  <c r="C8"/>
  <c r="D8"/>
  <c r="B8"/>
  <c r="B36" s="1"/>
  <c r="C31"/>
  <c r="C33" s="1"/>
  <c r="D31"/>
  <c r="D33" s="1"/>
  <c r="B31"/>
  <c r="B33" s="1"/>
  <c r="C30"/>
  <c r="D30"/>
  <c r="B30"/>
  <c r="E11"/>
  <c r="E12"/>
  <c r="E13"/>
  <c r="E14"/>
  <c r="E15"/>
  <c r="E16"/>
  <c r="E17"/>
  <c r="E18"/>
  <c r="E39" s="1"/>
  <c r="E19"/>
  <c r="E20"/>
  <c r="E21"/>
  <c r="E22"/>
  <c r="E23"/>
  <c r="E24"/>
  <c r="E25"/>
  <c r="E26"/>
  <c r="E27"/>
  <c r="E28"/>
  <c r="E29"/>
  <c r="E10"/>
  <c r="E8"/>
  <c r="E7"/>
  <c r="E6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91"/>
  <c r="F93"/>
  <c r="D89"/>
  <c r="D93" s="1"/>
  <c r="C89"/>
  <c r="C93" s="1"/>
  <c r="B89"/>
  <c r="B93" s="1"/>
  <c r="E88"/>
  <c r="E87"/>
  <c r="E86"/>
  <c r="E83"/>
  <c r="F81"/>
  <c r="D81"/>
  <c r="C81"/>
  <c r="B81"/>
  <c r="E80"/>
  <c r="E79"/>
  <c r="E78"/>
  <c r="E77"/>
  <c r="E76"/>
  <c r="E75"/>
  <c r="E74"/>
  <c r="F71"/>
  <c r="D71"/>
  <c r="C71"/>
  <c r="B71"/>
  <c r="E70"/>
  <c r="E69"/>
  <c r="E68"/>
  <c r="E67"/>
  <c r="F64"/>
  <c r="D64"/>
  <c r="C64"/>
  <c r="B64"/>
  <c r="E63"/>
  <c r="E62"/>
  <c r="E61"/>
  <c r="E60"/>
  <c r="E59"/>
  <c r="I114" i="12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4"/>
  <c r="I275"/>
  <c r="I276"/>
  <c r="I113"/>
  <c r="C273"/>
  <c r="D273"/>
  <c r="I273" s="1"/>
  <c r="F273"/>
  <c r="F277" s="1"/>
  <c r="C277"/>
  <c r="B277"/>
  <c r="B273"/>
  <c r="E267"/>
  <c r="E268"/>
  <c r="E269"/>
  <c r="E270"/>
  <c r="E116"/>
  <c r="E118"/>
  <c r="E119"/>
  <c r="E120"/>
  <c r="E125"/>
  <c r="E76"/>
  <c r="E77"/>
  <c r="E78"/>
  <c r="E79"/>
  <c r="E80"/>
  <c r="E81"/>
  <c r="E75"/>
  <c r="E69"/>
  <c r="E70"/>
  <c r="E71"/>
  <c r="E68"/>
  <c r="C82"/>
  <c r="F65"/>
  <c r="E30" i="10" l="1"/>
  <c r="E31"/>
  <c r="E71"/>
  <c r="E81"/>
  <c r="E89"/>
  <c r="E64"/>
  <c r="D277" i="12"/>
  <c r="I277" s="1"/>
  <c r="E266"/>
  <c r="E265"/>
  <c r="E264"/>
  <c r="E263"/>
  <c r="E209"/>
  <c r="E210"/>
  <c r="E211"/>
  <c r="E212"/>
  <c r="E213"/>
  <c r="E214"/>
  <c r="E215"/>
  <c r="E216"/>
  <c r="E217"/>
  <c r="E218"/>
  <c r="E219"/>
  <c r="E220"/>
  <c r="E221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08"/>
  <c r="E151"/>
  <c r="E152"/>
  <c r="E153"/>
  <c r="E154"/>
  <c r="E155"/>
  <c r="E156"/>
  <c r="E157"/>
  <c r="E158"/>
  <c r="E159"/>
  <c r="E160"/>
  <c r="E161"/>
  <c r="E162"/>
  <c r="E163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150"/>
  <c r="E114"/>
  <c r="E115"/>
  <c r="E117"/>
  <c r="E121"/>
  <c r="E122"/>
  <c r="E123"/>
  <c r="E124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13"/>
  <c r="E92"/>
  <c r="F90"/>
  <c r="F94" s="1"/>
  <c r="D90"/>
  <c r="D94" s="1"/>
  <c r="C90"/>
  <c r="C94" s="1"/>
  <c r="B90"/>
  <c r="B94" s="1"/>
  <c r="E89"/>
  <c r="E88"/>
  <c r="E87"/>
  <c r="E84"/>
  <c r="F82"/>
  <c r="D82"/>
  <c r="B82"/>
  <c r="F72"/>
  <c r="D72"/>
  <c r="C72"/>
  <c r="B72"/>
  <c r="D65"/>
  <c r="C65"/>
  <c r="B65"/>
  <c r="E64"/>
  <c r="E63"/>
  <c r="E62"/>
  <c r="E61"/>
  <c r="E60"/>
  <c r="C42"/>
  <c r="C41"/>
  <c r="C40"/>
  <c r="C39"/>
  <c r="C38"/>
  <c r="C37"/>
  <c r="C268" i="11"/>
  <c r="B268"/>
  <c r="E93" i="10" l="1"/>
  <c r="E33"/>
  <c r="E273" i="12"/>
  <c r="E277" s="1"/>
  <c r="E65"/>
  <c r="E90"/>
  <c r="E94" s="1"/>
  <c r="E72"/>
  <c r="E82"/>
  <c r="C83" i="11"/>
  <c r="B8"/>
  <c r="B32" s="1"/>
  <c r="B34" s="1"/>
  <c r="D42"/>
  <c r="C42"/>
  <c r="B42"/>
  <c r="D41"/>
  <c r="C41"/>
  <c r="B41"/>
  <c r="D40"/>
  <c r="C40"/>
  <c r="B40"/>
  <c r="D39"/>
  <c r="C39"/>
  <c r="B39"/>
  <c r="D38"/>
  <c r="C38"/>
  <c r="B38"/>
  <c r="E33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D8"/>
  <c r="D37" s="1"/>
  <c r="C8"/>
  <c r="C32" s="1"/>
  <c r="C34" s="1"/>
  <c r="E7"/>
  <c r="E6"/>
  <c r="E87"/>
  <c r="E85"/>
  <c r="F83"/>
  <c r="D83"/>
  <c r="B83"/>
  <c r="E82"/>
  <c r="E81"/>
  <c r="E80"/>
  <c r="E77"/>
  <c r="F75"/>
  <c r="D75"/>
  <c r="C75"/>
  <c r="B75"/>
  <c r="E74"/>
  <c r="E73"/>
  <c r="E72"/>
  <c r="E71"/>
  <c r="E70"/>
  <c r="E69"/>
  <c r="E68"/>
  <c r="E67"/>
  <c r="F64"/>
  <c r="D64"/>
  <c r="C64"/>
  <c r="B64"/>
  <c r="E63"/>
  <c r="E62"/>
  <c r="E61"/>
  <c r="E60"/>
  <c r="F57"/>
  <c r="D57"/>
  <c r="C57"/>
  <c r="B57"/>
  <c r="E56"/>
  <c r="E55"/>
  <c r="E54"/>
  <c r="E53"/>
  <c r="E52"/>
  <c r="B37" l="1"/>
  <c r="E75"/>
  <c r="E83"/>
  <c r="E64"/>
  <c r="E57"/>
  <c r="C37"/>
  <c r="E38"/>
  <c r="E42"/>
  <c r="B31"/>
  <c r="E41"/>
  <c r="E40"/>
  <c r="E39"/>
  <c r="E8"/>
  <c r="E37" s="1"/>
  <c r="D31"/>
  <c r="D32"/>
  <c r="D34" s="1"/>
  <c r="C31"/>
  <c r="E34" l="1"/>
  <c r="E32"/>
  <c r="E31"/>
</calcChain>
</file>

<file path=xl/sharedStrings.xml><?xml version="1.0" encoding="utf-8"?>
<sst xmlns="http://schemas.openxmlformats.org/spreadsheetml/2006/main" count="270" uniqueCount="70">
  <si>
    <t>1 OMAHA</t>
  </si>
  <si>
    <t>1 OUT</t>
  </si>
  <si>
    <t xml:space="preserve">1 TOTAL </t>
  </si>
  <si>
    <t>SCHOOL DISTRICTS</t>
  </si>
  <si>
    <t>STATE</t>
  </si>
  <si>
    <t>PER PROP</t>
  </si>
  <si>
    <t>REAL ESTATE</t>
  </si>
  <si>
    <t>TOTAL</t>
  </si>
  <si>
    <t>10 OUT</t>
  </si>
  <si>
    <t>15 DC West--VALLEY IN--</t>
  </si>
  <si>
    <t xml:space="preserve">17 MILLARD </t>
  </si>
  <si>
    <t>17 OMAHA</t>
  </si>
  <si>
    <t>37 GRETNA</t>
  </si>
  <si>
    <t>54 RALSTON</t>
  </si>
  <si>
    <t>54 OMAHA</t>
  </si>
  <si>
    <t>54 OUT</t>
  </si>
  <si>
    <t>59 BENNINGTON</t>
  </si>
  <si>
    <t>59 OUT</t>
  </si>
  <si>
    <t>66 WESTSIDE</t>
  </si>
  <si>
    <t>LEARNING COMMUNITY</t>
  </si>
  <si>
    <t>TOTAL TAXABLE</t>
  </si>
  <si>
    <t>REDEVELOPMENT</t>
  </si>
  <si>
    <t>TOTAL COUNTY</t>
  </si>
  <si>
    <t>OMAHA</t>
  </si>
  <si>
    <t>VILLAGES</t>
  </si>
  <si>
    <t>WATERLOO</t>
  </si>
  <si>
    <t>VALLEY</t>
  </si>
  <si>
    <t>RALSTON</t>
  </si>
  <si>
    <t>BENNINGTON</t>
  </si>
  <si>
    <t>FIRE DISTRICTS</t>
  </si>
  <si>
    <t>1 MIL</t>
  </si>
  <si>
    <t>2 ELK</t>
  </si>
  <si>
    <t>4 RAL</t>
  </si>
  <si>
    <t>5 VAL</t>
  </si>
  <si>
    <t>6 WAT</t>
  </si>
  <si>
    <t>7 BEN</t>
  </si>
  <si>
    <t xml:space="preserve">8 IRV </t>
  </si>
  <si>
    <t>9 PON</t>
  </si>
  <si>
    <t>MUD</t>
  </si>
  <si>
    <t>E.S.U.</t>
  </si>
  <si>
    <t>E.S.U. 1</t>
  </si>
  <si>
    <t>E.S.U. 2</t>
  </si>
  <si>
    <t>E.S.U. 3</t>
  </si>
  <si>
    <t>TOTAL E.S.U.</t>
  </si>
  <si>
    <t>LIBRARY</t>
  </si>
  <si>
    <t>DOUGLAS CO.</t>
  </si>
  <si>
    <t>PERSONAL</t>
  </si>
  <si>
    <t>GROWTH</t>
  </si>
  <si>
    <t xml:space="preserve">SID </t>
  </si>
  <si>
    <t>15 DC West--OUT--</t>
  </si>
  <si>
    <t>3 WASH -FORT CALHOUN-</t>
  </si>
  <si>
    <t>24 WASH -ARLINGTON-</t>
  </si>
  <si>
    <t>DODGE -FREMONT-</t>
  </si>
  <si>
    <r>
      <t xml:space="preserve">10 OMAHA </t>
    </r>
    <r>
      <rPr>
        <sz val="7"/>
        <rFont val="Arial"/>
        <family val="2"/>
      </rPr>
      <t>(1001)</t>
    </r>
  </si>
  <si>
    <r>
      <t xml:space="preserve">10 NB </t>
    </r>
    <r>
      <rPr>
        <sz val="7"/>
        <rFont val="Arial"/>
        <family val="2"/>
      </rPr>
      <t>(1002)</t>
    </r>
  </si>
  <si>
    <t xml:space="preserve">MILLARD </t>
  </si>
  <si>
    <t xml:space="preserve">ELKHORN </t>
  </si>
  <si>
    <t xml:space="preserve">DC WEST </t>
  </si>
  <si>
    <t xml:space="preserve">RALSTON </t>
  </si>
  <si>
    <t xml:space="preserve">BENNINGTON </t>
  </si>
  <si>
    <r>
      <t xml:space="preserve">10 B2 </t>
    </r>
    <r>
      <rPr>
        <sz val="7"/>
        <rFont val="Arial"/>
        <family val="2"/>
      </rPr>
      <t>(1042 1043 1044)</t>
    </r>
  </si>
  <si>
    <r>
      <t xml:space="preserve">10 B1 </t>
    </r>
    <r>
      <rPr>
        <sz val="7"/>
        <rFont val="Arial"/>
        <family val="2"/>
      </rPr>
      <t>(1040 1041)</t>
    </r>
  </si>
  <si>
    <r>
      <t xml:space="preserve">10 DSVS 41 </t>
    </r>
    <r>
      <rPr>
        <sz val="7"/>
        <rFont val="Arial"/>
        <family val="2"/>
      </rPr>
      <t xml:space="preserve">(1067 1068) </t>
    </r>
  </si>
  <si>
    <t>Largest School Districts Sum Total (FROM ABOVE)</t>
  </si>
  <si>
    <r>
      <t>15 DC West</t>
    </r>
    <r>
      <rPr>
        <sz val="6"/>
        <rFont val="Arial"/>
        <family val="2"/>
      </rPr>
      <t>--WATERLOO IN--</t>
    </r>
  </si>
  <si>
    <t xml:space="preserve">    2014  Douglas County Values</t>
  </si>
  <si>
    <t xml:space="preserve">    2015  Douglas County Values</t>
  </si>
  <si>
    <t>ABSTRA</t>
  </si>
  <si>
    <t>BALANCE</t>
  </si>
  <si>
    <t>SUM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</si>
</sst>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3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6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60"/>
      <name val="Arial"/>
      <family val="2"/>
    </font>
    <font>
      <sz val="8"/>
      <name val="Century Gothic"/>
      <family val="2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2"/>
      <name val="Century Gothic"/>
      <family val="2"/>
    </font>
    <font>
      <i/>
      <sz val="9"/>
      <name val="Arial"/>
      <family val="2"/>
    </font>
    <font>
      <b/>
      <i/>
      <sz val="10"/>
      <name val="Century Gothic"/>
      <family val="2"/>
    </font>
    <font>
      <b/>
      <sz val="10"/>
      <color rgb="FFFF0000"/>
      <name val="Arial"/>
      <family val="2"/>
    </font>
    <font>
      <sz val="9"/>
      <color rgb="FF00B0F0"/>
      <name val="Arial"/>
      <family val="2"/>
    </font>
    <font>
      <sz val="10"/>
      <color rgb="FF00B0F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38">
    <xf numFmtId="0" fontId="0" fillId="0" borderId="0" xfId="0"/>
    <xf numFmtId="0" fontId="2" fillId="0" borderId="0" xfId="0" applyFont="1"/>
    <xf numFmtId="0" fontId="2" fillId="0" borderId="1" xfId="0" applyFont="1" applyBorder="1"/>
    <xf numFmtId="0" fontId="4" fillId="0" borderId="0" xfId="0" applyFont="1" applyFill="1"/>
    <xf numFmtId="3" fontId="4" fillId="0" borderId="0" xfId="0" applyNumberFormat="1" applyFont="1"/>
    <xf numFmtId="0" fontId="4" fillId="0" borderId="0" xfId="0" applyFont="1"/>
    <xf numFmtId="3" fontId="2" fillId="2" borderId="3" xfId="0" applyNumberFormat="1" applyFont="1" applyFill="1" applyBorder="1"/>
    <xf numFmtId="0" fontId="2" fillId="2" borderId="3" xfId="0" applyFont="1" applyFill="1" applyBorder="1"/>
    <xf numFmtId="3" fontId="4" fillId="2" borderId="1" xfId="0" applyNumberFormat="1" applyFont="1" applyFill="1" applyBorder="1"/>
    <xf numFmtId="0" fontId="4" fillId="2" borderId="1" xfId="0" applyFont="1" applyFill="1" applyBorder="1"/>
    <xf numFmtId="0" fontId="2" fillId="2" borderId="11" xfId="0" applyFont="1" applyFill="1" applyBorder="1"/>
    <xf numFmtId="3" fontId="2" fillId="2" borderId="12" xfId="0" applyNumberFormat="1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0" fontId="2" fillId="0" borderId="14" xfId="0" applyFont="1" applyBorder="1"/>
    <xf numFmtId="0" fontId="2" fillId="0" borderId="8" xfId="0" applyFont="1" applyBorder="1"/>
    <xf numFmtId="0" fontId="2" fillId="2" borderId="15" xfId="0" applyFont="1" applyFill="1" applyBorder="1"/>
    <xf numFmtId="0" fontId="2" fillId="2" borderId="16" xfId="0" applyFont="1" applyFill="1" applyBorder="1"/>
    <xf numFmtId="0" fontId="4" fillId="2" borderId="8" xfId="0" applyFont="1" applyFill="1" applyBorder="1"/>
    <xf numFmtId="0" fontId="5" fillId="0" borderId="0" xfId="0" applyFont="1"/>
    <xf numFmtId="164" fontId="4" fillId="0" borderId="0" xfId="1" applyNumberFormat="1" applyFont="1"/>
    <xf numFmtId="164" fontId="2" fillId="0" borderId="0" xfId="1" applyNumberFormat="1" applyFont="1"/>
    <xf numFmtId="164" fontId="4" fillId="0" borderId="0" xfId="1" applyNumberFormat="1" applyFont="1" applyFill="1"/>
    <xf numFmtId="164" fontId="5" fillId="0" borderId="0" xfId="1" applyNumberFormat="1" applyFont="1"/>
    <xf numFmtId="0" fontId="6" fillId="0" borderId="4" xfId="0" applyFont="1" applyBorder="1"/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6" fillId="0" borderId="0" xfId="0" applyFont="1"/>
    <xf numFmtId="0" fontId="6" fillId="2" borderId="7" xfId="0" applyFont="1" applyFill="1" applyBorder="1"/>
    <xf numFmtId="0" fontId="11" fillId="2" borderId="1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6" fillId="0" borderId="1" xfId="0" applyFont="1" applyBorder="1"/>
    <xf numFmtId="3" fontId="6" fillId="0" borderId="8" xfId="0" applyNumberFormat="1" applyFont="1" applyBorder="1"/>
    <xf numFmtId="164" fontId="11" fillId="0" borderId="30" xfId="1" applyNumberFormat="1" applyFont="1" applyBorder="1"/>
    <xf numFmtId="164" fontId="11" fillId="0" borderId="8" xfId="1" applyNumberFormat="1" applyFont="1" applyBorder="1"/>
    <xf numFmtId="37" fontId="11" fillId="0" borderId="8" xfId="1" applyNumberFormat="1" applyFont="1" applyBorder="1"/>
    <xf numFmtId="0" fontId="11" fillId="0" borderId="9" xfId="0" applyFont="1" applyBorder="1" applyAlignment="1">
      <alignment horizontal="center"/>
    </xf>
    <xf numFmtId="164" fontId="11" fillId="0" borderId="32" xfId="1" applyNumberFormat="1" applyFont="1" applyBorder="1"/>
    <xf numFmtId="164" fontId="11" fillId="0" borderId="37" xfId="1" applyNumberFormat="1" applyFont="1" applyBorder="1"/>
    <xf numFmtId="0" fontId="11" fillId="2" borderId="24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164" fontId="6" fillId="2" borderId="23" xfId="1" applyNumberFormat="1" applyFont="1" applyFill="1" applyBorder="1"/>
    <xf numFmtId="164" fontId="11" fillId="2" borderId="23" xfId="1" applyNumberFormat="1" applyFont="1" applyFill="1" applyBorder="1"/>
    <xf numFmtId="164" fontId="11" fillId="2" borderId="25" xfId="1" applyNumberFormat="1" applyFont="1" applyFill="1" applyBorder="1"/>
    <xf numFmtId="164" fontId="11" fillId="0" borderId="1" xfId="1" applyNumberFormat="1" applyFont="1" applyBorder="1"/>
    <xf numFmtId="164" fontId="6" fillId="0" borderId="1" xfId="1" applyNumberFormat="1" applyFont="1" applyBorder="1"/>
    <xf numFmtId="0" fontId="11" fillId="0" borderId="17" xfId="0" applyFont="1" applyBorder="1" applyAlignment="1">
      <alignment horizontal="center"/>
    </xf>
    <xf numFmtId="164" fontId="11" fillId="0" borderId="2" xfId="1" applyNumberFormat="1" applyFont="1" applyBorder="1"/>
    <xf numFmtId="37" fontId="11" fillId="0" borderId="36" xfId="1" applyNumberFormat="1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164" fontId="11" fillId="0" borderId="31" xfId="1" applyNumberFormat="1" applyFont="1" applyBorder="1"/>
    <xf numFmtId="37" fontId="11" fillId="0" borderId="36" xfId="1" applyNumberFormat="1" applyFont="1" applyBorder="1"/>
    <xf numFmtId="164" fontId="11" fillId="0" borderId="36" xfId="1" applyNumberFormat="1" applyFont="1" applyBorder="1"/>
    <xf numFmtId="0" fontId="11" fillId="2" borderId="14" xfId="0" applyFont="1" applyFill="1" applyBorder="1" applyAlignment="1">
      <alignment horizontal="center"/>
    </xf>
    <xf numFmtId="164" fontId="11" fillId="0" borderId="27" xfId="1" applyNumberFormat="1" applyFont="1" applyBorder="1"/>
    <xf numFmtId="164" fontId="11" fillId="0" borderId="16" xfId="1" applyNumberFormat="1" applyFont="1" applyBorder="1"/>
    <xf numFmtId="37" fontId="11" fillId="0" borderId="25" xfId="1" applyNumberFormat="1" applyFont="1" applyBorder="1"/>
    <xf numFmtId="164" fontId="6" fillId="2" borderId="1" xfId="1" applyNumberFormat="1" applyFont="1" applyFill="1" applyBorder="1"/>
    <xf numFmtId="164" fontId="11" fillId="2" borderId="1" xfId="1" applyNumberFormat="1" applyFont="1" applyFill="1" applyBorder="1"/>
    <xf numFmtId="164" fontId="11" fillId="2" borderId="8" xfId="1" applyNumberFormat="1" applyFont="1" applyFill="1" applyBorder="1"/>
    <xf numFmtId="164" fontId="11" fillId="0" borderId="21" xfId="1" applyNumberFormat="1" applyFont="1" applyBorder="1"/>
    <xf numFmtId="0" fontId="11" fillId="0" borderId="26" xfId="0" applyFont="1" applyBorder="1" applyAlignment="1">
      <alignment horizontal="center"/>
    </xf>
    <xf numFmtId="164" fontId="11" fillId="0" borderId="33" xfId="1" applyNumberFormat="1" applyFont="1" applyBorder="1"/>
    <xf numFmtId="164" fontId="11" fillId="0" borderId="38" xfId="1" applyNumberFormat="1" applyFont="1" applyBorder="1"/>
    <xf numFmtId="0" fontId="12" fillId="0" borderId="0" xfId="0" applyFont="1"/>
    <xf numFmtId="0" fontId="11" fillId="0" borderId="4" xfId="0" applyFont="1" applyBorder="1" applyAlignment="1">
      <alignment horizontal="center"/>
    </xf>
    <xf numFmtId="3" fontId="11" fillId="0" borderId="30" xfId="0" applyNumberFormat="1" applyFont="1" applyBorder="1"/>
    <xf numFmtId="0" fontId="11" fillId="0" borderId="30" xfId="0" applyFont="1" applyBorder="1" applyAlignment="1">
      <alignment horizontal="center"/>
    </xf>
    <xf numFmtId="3" fontId="11" fillId="0" borderId="31" xfId="0" applyNumberFormat="1" applyFont="1" applyBorder="1"/>
    <xf numFmtId="3" fontId="11" fillId="0" borderId="35" xfId="0" applyNumberFormat="1" applyFont="1" applyBorder="1"/>
    <xf numFmtId="0" fontId="11" fillId="2" borderId="1" xfId="0" applyFont="1" applyFill="1" applyBorder="1"/>
    <xf numFmtId="3" fontId="11" fillId="2" borderId="1" xfId="0" applyNumberFormat="1" applyFont="1" applyFill="1" applyBorder="1"/>
    <xf numFmtId="3" fontId="11" fillId="2" borderId="8" xfId="0" applyNumberFormat="1" applyFont="1" applyFill="1" applyBorder="1"/>
    <xf numFmtId="3" fontId="6" fillId="0" borderId="0" xfId="0" applyNumberFormat="1" applyFont="1" applyBorder="1"/>
    <xf numFmtId="3" fontId="11" fillId="0" borderId="0" xfId="0" applyNumberFormat="1" applyFont="1" applyBorder="1"/>
    <xf numFmtId="3" fontId="6" fillId="0" borderId="21" xfId="0" applyNumberFormat="1" applyFont="1" applyBorder="1"/>
    <xf numFmtId="3" fontId="6" fillId="2" borderId="1" xfId="0" applyNumberFormat="1" applyFont="1" applyFill="1" applyBorder="1"/>
    <xf numFmtId="3" fontId="6" fillId="2" borderId="8" xfId="0" applyNumberFormat="1" applyFont="1" applyFill="1" applyBorder="1"/>
    <xf numFmtId="3" fontId="11" fillId="0" borderId="36" xfId="0" applyNumberFormat="1" applyFont="1" applyBorder="1"/>
    <xf numFmtId="0" fontId="6" fillId="2" borderId="22" xfId="0" applyFont="1" applyFill="1" applyBorder="1"/>
    <xf numFmtId="3" fontId="6" fillId="2" borderId="28" xfId="0" applyNumberFormat="1" applyFont="1" applyFill="1" applyBorder="1"/>
    <xf numFmtId="0" fontId="6" fillId="2" borderId="28" xfId="0" applyFont="1" applyFill="1" applyBorder="1"/>
    <xf numFmtId="0" fontId="6" fillId="2" borderId="29" xfId="0" applyFont="1" applyFill="1" applyBorder="1"/>
    <xf numFmtId="3" fontId="11" fillId="0" borderId="0" xfId="0" applyNumberFormat="1" applyFont="1" applyFill="1" applyBorder="1"/>
    <xf numFmtId="3" fontId="6" fillId="0" borderId="0" xfId="0" applyNumberFormat="1" applyFont="1"/>
    <xf numFmtId="3" fontId="6" fillId="0" borderId="0" xfId="0" applyNumberFormat="1" applyFont="1" applyFill="1" applyBorder="1"/>
    <xf numFmtId="0" fontId="6" fillId="0" borderId="0" xfId="0" applyFont="1" applyFill="1" applyBorder="1"/>
    <xf numFmtId="0" fontId="13" fillId="0" borderId="17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3" fillId="2" borderId="14" xfId="0" applyFont="1" applyFill="1" applyBorder="1"/>
    <xf numFmtId="0" fontId="3" fillId="0" borderId="19" xfId="0" applyFont="1" applyBorder="1"/>
    <xf numFmtId="0" fontId="3" fillId="0" borderId="7" xfId="0" applyFont="1" applyBorder="1"/>
    <xf numFmtId="0" fontId="3" fillId="0" borderId="7" xfId="0" applyFont="1" applyFill="1" applyBorder="1"/>
    <xf numFmtId="0" fontId="3" fillId="0" borderId="7" xfId="0" applyFont="1" applyFill="1" applyBorder="1" applyAlignment="1">
      <alignment horizontal="center"/>
    </xf>
    <xf numFmtId="0" fontId="3" fillId="0" borderId="20" xfId="0" applyFont="1" applyFill="1" applyBorder="1"/>
    <xf numFmtId="0" fontId="16" fillId="0" borderId="7" xfId="0" applyFont="1" applyBorder="1"/>
    <xf numFmtId="3" fontId="8" fillId="2" borderId="1" xfId="0" applyNumberFormat="1" applyFont="1" applyFill="1" applyBorder="1"/>
    <xf numFmtId="3" fontId="17" fillId="0" borderId="1" xfId="0" applyNumberFormat="1" applyFont="1" applyBorder="1" applyAlignment="1"/>
    <xf numFmtId="0" fontId="3" fillId="0" borderId="19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3" fontId="11" fillId="0" borderId="34" xfId="0" applyNumberFormat="1" applyFont="1" applyBorder="1"/>
    <xf numFmtId="3" fontId="11" fillId="0" borderId="40" xfId="0" applyNumberFormat="1" applyFont="1" applyBorder="1"/>
    <xf numFmtId="0" fontId="18" fillId="0" borderId="0" xfId="0" applyFont="1" applyFill="1" applyBorder="1"/>
    <xf numFmtId="164" fontId="20" fillId="0" borderId="0" xfId="1" applyNumberFormat="1" applyFont="1" applyFill="1"/>
    <xf numFmtId="0" fontId="20" fillId="0" borderId="0" xfId="0" applyFont="1" applyFill="1"/>
    <xf numFmtId="3" fontId="11" fillId="0" borderId="30" xfId="0" applyNumberFormat="1" applyFont="1" applyFill="1" applyBorder="1"/>
    <xf numFmtId="164" fontId="6" fillId="0" borderId="0" xfId="0" applyNumberFormat="1" applyFont="1"/>
    <xf numFmtId="0" fontId="11" fillId="0" borderId="30" xfId="2" applyFont="1" applyBorder="1" applyAlignment="1">
      <alignment horizontal="center"/>
    </xf>
    <xf numFmtId="0" fontId="11" fillId="0" borderId="30" xfId="2" applyFont="1" applyFill="1" applyBorder="1" applyAlignment="1">
      <alignment horizontal="center"/>
    </xf>
    <xf numFmtId="0" fontId="11" fillId="0" borderId="39" xfId="2" applyFont="1" applyBorder="1" applyAlignment="1">
      <alignment horizontal="center"/>
    </xf>
    <xf numFmtId="0" fontId="11" fillId="0" borderId="32" xfId="2" applyFont="1" applyBorder="1" applyAlignment="1">
      <alignment horizontal="center"/>
    </xf>
    <xf numFmtId="0" fontId="11" fillId="0" borderId="27" xfId="2" applyFont="1" applyBorder="1" applyAlignment="1">
      <alignment horizontal="center"/>
    </xf>
    <xf numFmtId="3" fontId="11" fillId="0" borderId="30" xfId="2" applyNumberFormat="1" applyFont="1" applyBorder="1"/>
    <xf numFmtId="3" fontId="11" fillId="0" borderId="32" xfId="2" applyNumberFormat="1" applyFont="1" applyBorder="1"/>
    <xf numFmtId="3" fontId="11" fillId="0" borderId="27" xfId="2" applyNumberFormat="1" applyFont="1" applyBorder="1"/>
    <xf numFmtId="3" fontId="11" fillId="0" borderId="41" xfId="2" applyNumberFormat="1" applyFont="1" applyBorder="1"/>
    <xf numFmtId="3" fontId="11" fillId="0" borderId="31" xfId="2" applyNumberFormat="1" applyFont="1" applyBorder="1"/>
    <xf numFmtId="0" fontId="7" fillId="0" borderId="0" xfId="2" applyFont="1" applyBorder="1" applyAlignment="1">
      <alignment horizontal="center"/>
    </xf>
    <xf numFmtId="3" fontId="1" fillId="0" borderId="0" xfId="2" applyNumberFormat="1" applyFont="1" applyBorder="1"/>
    <xf numFmtId="0" fontId="7" fillId="0" borderId="0" xfId="2" applyFont="1" applyFill="1" applyBorder="1" applyAlignment="1">
      <alignment horizontal="center"/>
    </xf>
    <xf numFmtId="3" fontId="1" fillId="0" borderId="0" xfId="2" applyNumberFormat="1" applyBorder="1"/>
    <xf numFmtId="0" fontId="6" fillId="0" borderId="0" xfId="0" applyFont="1" applyBorder="1"/>
    <xf numFmtId="0" fontId="9" fillId="0" borderId="0" xfId="2" applyFont="1" applyFill="1" applyBorder="1" applyAlignment="1">
      <alignment horizontal="center"/>
    </xf>
    <xf numFmtId="0" fontId="9" fillId="0" borderId="0" xfId="2" applyFont="1" applyBorder="1" applyAlignment="1">
      <alignment horizontal="center"/>
    </xf>
    <xf numFmtId="3" fontId="6" fillId="0" borderId="30" xfId="2" applyNumberFormat="1" applyFont="1" applyBorder="1"/>
    <xf numFmtId="0" fontId="6" fillId="0" borderId="5" xfId="0" applyFont="1" applyBorder="1" applyAlignment="1">
      <alignment horizontal="center"/>
    </xf>
    <xf numFmtId="3" fontId="6" fillId="0" borderId="27" xfId="2" applyNumberFormat="1" applyFont="1" applyBorder="1"/>
    <xf numFmtId="3" fontId="6" fillId="0" borderId="32" xfId="2" applyNumberFormat="1" applyFont="1" applyBorder="1"/>
    <xf numFmtId="3" fontId="6" fillId="0" borderId="31" xfId="2" applyNumberFormat="1" applyFont="1" applyBorder="1"/>
    <xf numFmtId="0" fontId="21" fillId="0" borderId="0" xfId="0" applyFont="1"/>
    <xf numFmtId="3" fontId="22" fillId="0" borderId="0" xfId="2" applyNumberFormat="1" applyFont="1" applyBorder="1"/>
    <xf numFmtId="0" fontId="1" fillId="0" borderId="0" xfId="0" applyFont="1" applyFill="1"/>
    <xf numFmtId="0" fontId="1" fillId="0" borderId="0" xfId="0" applyFont="1"/>
    <xf numFmtId="0" fontId="6" fillId="0" borderId="30" xfId="0" applyFont="1" applyBorder="1"/>
    <xf numFmtId="0" fontId="11" fillId="0" borderId="30" xfId="0" applyFont="1" applyBorder="1"/>
  </cellXfs>
  <cellStyles count="3">
    <cellStyle name="Comma" xfId="1" builtinId="3"/>
    <cellStyle name="Normal" xfId="0" builtinId="0"/>
    <cellStyle name="Normal_Sheet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7"/>
  <sheetViews>
    <sheetView tabSelected="1" workbookViewId="0">
      <selection activeCell="A2" sqref="A2"/>
    </sheetView>
  </sheetViews>
  <sheetFormatPr defaultRowHeight="12"/>
  <cols>
    <col min="1" max="1" width="18.7109375" style="27" customWidth="1"/>
    <col min="2" max="2" width="13.28515625" style="27" customWidth="1"/>
    <col min="3" max="3" width="14.140625" style="27" customWidth="1"/>
    <col min="4" max="4" width="15.140625" style="27" customWidth="1"/>
    <col min="5" max="5" width="16.28515625" style="27" customWidth="1"/>
    <col min="6" max="6" width="13.7109375" style="27" customWidth="1"/>
    <col min="7" max="7" width="9.140625" style="27"/>
    <col min="8" max="8" width="13.85546875" style="27" bestFit="1" customWidth="1"/>
    <col min="9" max="9" width="9.140625" style="27"/>
    <col min="10" max="10" width="15.140625" style="27" bestFit="1" customWidth="1"/>
    <col min="11" max="16384" width="9.140625" style="27"/>
  </cols>
  <sheetData>
    <row r="1" spans="1:8" s="1" customFormat="1" ht="14.25">
      <c r="A1" s="10"/>
      <c r="B1" s="11"/>
      <c r="C1" s="12"/>
      <c r="D1" s="12"/>
      <c r="E1" s="13"/>
    </row>
    <row r="2" spans="1:8" s="1" customFormat="1" ht="15">
      <c r="A2" s="14"/>
      <c r="B2" s="100" t="s">
        <v>66</v>
      </c>
      <c r="C2" s="2"/>
      <c r="D2" s="2"/>
      <c r="E2" s="15"/>
    </row>
    <row r="3" spans="1:8" s="1" customFormat="1" ht="14.25">
      <c r="A3" s="16"/>
      <c r="B3" s="6"/>
      <c r="C3" s="7"/>
      <c r="D3" s="7"/>
      <c r="E3" s="17"/>
    </row>
    <row r="4" spans="1:8" s="3" customFormat="1" ht="14.25">
      <c r="A4" s="88" t="s">
        <v>3</v>
      </c>
      <c r="B4" s="89" t="s">
        <v>4</v>
      </c>
      <c r="C4" s="90" t="s">
        <v>5</v>
      </c>
      <c r="D4" s="90" t="s">
        <v>6</v>
      </c>
      <c r="E4" s="91" t="s">
        <v>7</v>
      </c>
      <c r="F4" s="134"/>
    </row>
    <row r="5" spans="1:8" s="3" customFormat="1" ht="12.75">
      <c r="A5" s="92"/>
      <c r="B5" s="8"/>
      <c r="C5" s="9"/>
      <c r="D5" s="9"/>
      <c r="E5" s="18"/>
      <c r="F5" s="134"/>
    </row>
    <row r="6" spans="1:8" s="5" customFormat="1" ht="12.75">
      <c r="A6" s="93" t="s">
        <v>0</v>
      </c>
      <c r="B6" s="69">
        <v>502176805</v>
      </c>
      <c r="C6" s="34">
        <v>992312660</v>
      </c>
      <c r="D6" s="34">
        <v>15570663030</v>
      </c>
      <c r="E6" s="70">
        <f>SUM(B6:D6)</f>
        <v>17065152495</v>
      </c>
      <c r="F6" s="135"/>
      <c r="H6" s="4"/>
    </row>
    <row r="7" spans="1:8" s="5" customFormat="1" ht="12.75">
      <c r="A7" s="94" t="s">
        <v>1</v>
      </c>
      <c r="B7" s="69">
        <v>6488375</v>
      </c>
      <c r="C7" s="69">
        <v>18204000</v>
      </c>
      <c r="D7" s="67">
        <v>2068506545</v>
      </c>
      <c r="E7" s="70">
        <f>SUM(B7:D7)</f>
        <v>2093198920</v>
      </c>
      <c r="F7" s="84"/>
      <c r="H7" s="4"/>
    </row>
    <row r="8" spans="1:8" s="5" customFormat="1" ht="12.75">
      <c r="A8" s="94" t="s">
        <v>2</v>
      </c>
      <c r="B8" s="67">
        <f>B6+B7</f>
        <v>508665180</v>
      </c>
      <c r="C8" s="67">
        <f t="shared" ref="C8:D8" si="0">C6+C7</f>
        <v>1010516660</v>
      </c>
      <c r="D8" s="67">
        <f t="shared" si="0"/>
        <v>17639169575</v>
      </c>
      <c r="E8" s="70">
        <f>SUM(B8:D8)</f>
        <v>19158351415</v>
      </c>
      <c r="F8" s="84"/>
      <c r="H8" s="4"/>
    </row>
    <row r="9" spans="1:8" s="5" customFormat="1" ht="12.75">
      <c r="A9" s="92"/>
      <c r="B9" s="71"/>
      <c r="C9" s="71"/>
      <c r="D9" s="72"/>
      <c r="E9" s="73"/>
      <c r="F9" s="135"/>
      <c r="H9" s="4"/>
    </row>
    <row r="10" spans="1:8" s="5" customFormat="1" ht="12.75">
      <c r="A10" s="94" t="s">
        <v>53</v>
      </c>
      <c r="B10" s="67">
        <v>5111750</v>
      </c>
      <c r="C10" s="69">
        <v>46694010</v>
      </c>
      <c r="D10" s="67">
        <v>2236903135</v>
      </c>
      <c r="E10" s="70">
        <f>SUM(B10:D10)</f>
        <v>2288708895</v>
      </c>
      <c r="F10" s="84"/>
      <c r="H10" s="4"/>
    </row>
    <row r="11" spans="1:8" s="5" customFormat="1" ht="12.75">
      <c r="A11" s="94" t="s">
        <v>8</v>
      </c>
      <c r="B11" s="69">
        <v>14733485</v>
      </c>
      <c r="C11" s="69">
        <v>23445280</v>
      </c>
      <c r="D11" s="67">
        <v>2450950445</v>
      </c>
      <c r="E11" s="70">
        <f t="shared" ref="E11:E31" si="1">SUM(B11:D11)</f>
        <v>2489129210</v>
      </c>
      <c r="F11" s="84"/>
      <c r="H11" s="4"/>
    </row>
    <row r="12" spans="1:8" s="5" customFormat="1" ht="12.75">
      <c r="A12" s="94" t="s">
        <v>61</v>
      </c>
      <c r="B12" s="69">
        <v>306310</v>
      </c>
      <c r="C12" s="69">
        <v>967270</v>
      </c>
      <c r="D12" s="67">
        <v>29524060</v>
      </c>
      <c r="E12" s="70">
        <f t="shared" si="1"/>
        <v>30797640</v>
      </c>
      <c r="F12" s="84"/>
      <c r="H12" s="4"/>
    </row>
    <row r="13" spans="1:8" s="5" customFormat="1" ht="12.75">
      <c r="A13" s="94" t="s">
        <v>60</v>
      </c>
      <c r="B13" s="69">
        <v>13110</v>
      </c>
      <c r="C13" s="69">
        <v>253670</v>
      </c>
      <c r="D13" s="67">
        <v>15424210</v>
      </c>
      <c r="E13" s="70">
        <f t="shared" si="1"/>
        <v>15690990</v>
      </c>
      <c r="F13" s="84"/>
      <c r="H13" s="4"/>
    </row>
    <row r="14" spans="1:8" s="5" customFormat="1" ht="12.75">
      <c r="A14" s="94" t="s">
        <v>54</v>
      </c>
      <c r="B14" s="69">
        <v>0</v>
      </c>
      <c r="C14" s="69">
        <v>0</v>
      </c>
      <c r="D14" s="67">
        <v>275400</v>
      </c>
      <c r="E14" s="70">
        <f t="shared" si="1"/>
        <v>275400</v>
      </c>
      <c r="F14" s="84"/>
      <c r="H14" s="4"/>
    </row>
    <row r="15" spans="1:8" s="5" customFormat="1" ht="12.75">
      <c r="A15" s="94" t="s">
        <v>62</v>
      </c>
      <c r="B15" s="69">
        <v>75895</v>
      </c>
      <c r="C15" s="69">
        <v>308300</v>
      </c>
      <c r="D15" s="67">
        <v>59622360</v>
      </c>
      <c r="E15" s="70">
        <f t="shared" si="1"/>
        <v>60006555</v>
      </c>
      <c r="F15" s="84"/>
      <c r="H15" s="4"/>
    </row>
    <row r="16" spans="1:8" s="5" customFormat="1" ht="12.75">
      <c r="A16" s="95" t="s">
        <v>64</v>
      </c>
      <c r="B16" s="69">
        <v>2919480</v>
      </c>
      <c r="C16" s="69">
        <v>15283310</v>
      </c>
      <c r="D16" s="67">
        <v>56240200</v>
      </c>
      <c r="E16" s="70">
        <f t="shared" si="1"/>
        <v>74442990</v>
      </c>
      <c r="F16" s="84"/>
      <c r="H16" s="4"/>
    </row>
    <row r="17" spans="1:8" s="5" customFormat="1" ht="12.75">
      <c r="A17" s="95" t="s">
        <v>49</v>
      </c>
      <c r="B17" s="69">
        <v>13359130</v>
      </c>
      <c r="C17" s="69">
        <v>16208430</v>
      </c>
      <c r="D17" s="67">
        <v>496915750</v>
      </c>
      <c r="E17" s="70">
        <f t="shared" si="1"/>
        <v>526483310</v>
      </c>
      <c r="F17" s="84"/>
      <c r="H17" s="4"/>
    </row>
    <row r="18" spans="1:8" s="5" customFormat="1" ht="12.75">
      <c r="A18" s="95" t="s">
        <v>9</v>
      </c>
      <c r="B18" s="69">
        <v>18592515</v>
      </c>
      <c r="C18" s="69">
        <v>60325210</v>
      </c>
      <c r="D18" s="67">
        <v>208457700</v>
      </c>
      <c r="E18" s="70">
        <f t="shared" si="1"/>
        <v>287375425</v>
      </c>
      <c r="F18" s="84"/>
      <c r="H18" s="4"/>
    </row>
    <row r="19" spans="1:8" s="5" customFormat="1" ht="12.75">
      <c r="A19" s="95" t="s">
        <v>10</v>
      </c>
      <c r="B19" s="69">
        <v>3760450</v>
      </c>
      <c r="C19" s="69">
        <v>12100000</v>
      </c>
      <c r="D19" s="67">
        <v>1211884070</v>
      </c>
      <c r="E19" s="70">
        <f t="shared" si="1"/>
        <v>1227744520</v>
      </c>
      <c r="F19" s="84"/>
      <c r="H19" s="4"/>
    </row>
    <row r="20" spans="1:8" s="5" customFormat="1" ht="12.75">
      <c r="A20" s="95" t="s">
        <v>11</v>
      </c>
      <c r="B20" s="69">
        <v>44633560</v>
      </c>
      <c r="C20" s="69">
        <v>175511010</v>
      </c>
      <c r="D20" s="67">
        <v>6584633785</v>
      </c>
      <c r="E20" s="70">
        <f t="shared" si="1"/>
        <v>6804778355</v>
      </c>
      <c r="F20" s="84"/>
      <c r="H20" s="4"/>
    </row>
    <row r="21" spans="1:8" s="5" customFormat="1" ht="12.75">
      <c r="A21" s="94" t="s">
        <v>12</v>
      </c>
      <c r="B21" s="69">
        <v>248870</v>
      </c>
      <c r="C21" s="69">
        <v>768640</v>
      </c>
      <c r="D21" s="67">
        <v>203967770</v>
      </c>
      <c r="E21" s="70">
        <f t="shared" si="1"/>
        <v>204985280</v>
      </c>
      <c r="F21" s="84"/>
      <c r="H21" s="4"/>
    </row>
    <row r="22" spans="1:8" s="5" customFormat="1" ht="12.75">
      <c r="A22" s="94" t="s">
        <v>13</v>
      </c>
      <c r="B22" s="69">
        <v>2416635</v>
      </c>
      <c r="C22" s="69">
        <v>10874500</v>
      </c>
      <c r="D22" s="67">
        <v>321449500</v>
      </c>
      <c r="E22" s="70">
        <f t="shared" si="1"/>
        <v>334740635</v>
      </c>
      <c r="F22" s="84"/>
      <c r="H22" s="4"/>
    </row>
    <row r="23" spans="1:8" s="5" customFormat="1" ht="12.75">
      <c r="A23" s="94" t="s">
        <v>14</v>
      </c>
      <c r="B23" s="69">
        <v>10524155</v>
      </c>
      <c r="C23" s="69">
        <v>149857360</v>
      </c>
      <c r="D23" s="67">
        <v>1068330885</v>
      </c>
      <c r="E23" s="70">
        <f t="shared" si="1"/>
        <v>1228712400</v>
      </c>
      <c r="F23" s="84"/>
      <c r="H23" s="4"/>
    </row>
    <row r="24" spans="1:8" s="5" customFormat="1" ht="12.75">
      <c r="A24" s="94" t="s">
        <v>16</v>
      </c>
      <c r="B24" s="69">
        <v>880505</v>
      </c>
      <c r="C24" s="69">
        <v>2992350</v>
      </c>
      <c r="D24" s="67">
        <v>100882500</v>
      </c>
      <c r="E24" s="70">
        <f t="shared" si="1"/>
        <v>104755355</v>
      </c>
      <c r="F24" s="84"/>
      <c r="H24" s="4"/>
    </row>
    <row r="25" spans="1:8" s="5" customFormat="1" ht="12.75">
      <c r="A25" s="94" t="s">
        <v>17</v>
      </c>
      <c r="B25" s="69">
        <v>1435375</v>
      </c>
      <c r="C25" s="69">
        <v>6031730</v>
      </c>
      <c r="D25" s="67">
        <v>814745985</v>
      </c>
      <c r="E25" s="70">
        <f t="shared" si="1"/>
        <v>822213090</v>
      </c>
      <c r="F25" s="84"/>
      <c r="H25" s="4"/>
    </row>
    <row r="26" spans="1:8" s="5" customFormat="1" ht="12.75">
      <c r="A26" s="94" t="s">
        <v>18</v>
      </c>
      <c r="B26" s="69">
        <v>56886270</v>
      </c>
      <c r="C26" s="69">
        <v>137626660</v>
      </c>
      <c r="D26" s="67">
        <v>3064243820</v>
      </c>
      <c r="E26" s="70">
        <f t="shared" si="1"/>
        <v>3258756750</v>
      </c>
      <c r="F26" s="84"/>
      <c r="H26" s="4"/>
    </row>
    <row r="27" spans="1:8" s="5" customFormat="1" ht="12.75">
      <c r="A27" s="94" t="s">
        <v>50</v>
      </c>
      <c r="B27" s="69">
        <v>83825</v>
      </c>
      <c r="C27" s="69">
        <v>43660</v>
      </c>
      <c r="D27" s="67">
        <v>37427190</v>
      </c>
      <c r="E27" s="70">
        <f t="shared" si="1"/>
        <v>37554675</v>
      </c>
      <c r="F27" s="84"/>
      <c r="H27" s="4"/>
    </row>
    <row r="28" spans="1:8" s="5" customFormat="1" ht="12.75">
      <c r="A28" s="94" t="s">
        <v>51</v>
      </c>
      <c r="B28" s="69">
        <v>490485</v>
      </c>
      <c r="C28" s="69">
        <v>919650</v>
      </c>
      <c r="D28" s="67">
        <v>37752540</v>
      </c>
      <c r="E28" s="70">
        <f t="shared" si="1"/>
        <v>39162675</v>
      </c>
      <c r="F28" s="84"/>
      <c r="H28" s="4"/>
    </row>
    <row r="29" spans="1:8" s="5" customFormat="1" ht="12.75">
      <c r="A29" s="94" t="s">
        <v>52</v>
      </c>
      <c r="B29" s="69">
        <v>6189200</v>
      </c>
      <c r="C29" s="69">
        <v>887960</v>
      </c>
      <c r="D29" s="67">
        <v>36394910</v>
      </c>
      <c r="E29" s="70">
        <f t="shared" si="1"/>
        <v>43472070</v>
      </c>
      <c r="F29" s="84"/>
      <c r="H29" s="4"/>
    </row>
    <row r="30" spans="1:8" s="5" customFormat="1" ht="12.75">
      <c r="A30" s="94" t="s">
        <v>19</v>
      </c>
      <c r="B30" s="67">
        <f>SUM(B8:B26)</f>
        <v>684562675</v>
      </c>
      <c r="C30" s="67">
        <f t="shared" ref="C30:D30" si="2">SUM(C8:C26)</f>
        <v>1669764390</v>
      </c>
      <c r="D30" s="67">
        <f t="shared" si="2"/>
        <v>36563621150</v>
      </c>
      <c r="E30" s="70">
        <f t="shared" si="1"/>
        <v>38917948215</v>
      </c>
      <c r="F30" s="84"/>
      <c r="H30" s="4"/>
    </row>
    <row r="31" spans="1:8" s="5" customFormat="1" ht="13.5" thickBot="1">
      <c r="A31" s="102" t="s">
        <v>20</v>
      </c>
      <c r="B31" s="103">
        <f>SUM(B8:B29)</f>
        <v>691326185</v>
      </c>
      <c r="C31" s="103">
        <f t="shared" ref="C31:D31" si="3">SUM(C8:C29)</f>
        <v>1671615660</v>
      </c>
      <c r="D31" s="103">
        <f t="shared" si="3"/>
        <v>36675195790</v>
      </c>
      <c r="E31" s="70">
        <f t="shared" si="1"/>
        <v>39038137635</v>
      </c>
      <c r="F31" s="84"/>
      <c r="H31" s="4"/>
    </row>
    <row r="32" spans="1:8" s="5" customFormat="1" ht="12.75">
      <c r="A32" s="101" t="s">
        <v>21</v>
      </c>
      <c r="B32" s="69">
        <v>0</v>
      </c>
      <c r="C32" s="69">
        <v>0</v>
      </c>
      <c r="D32" s="69">
        <v>1606868520</v>
      </c>
      <c r="E32" s="70">
        <v>1606868520</v>
      </c>
      <c r="F32" s="84"/>
      <c r="H32" s="4"/>
    </row>
    <row r="33" spans="1:8" s="5" customFormat="1" ht="12.75">
      <c r="A33" s="96" t="s">
        <v>22</v>
      </c>
      <c r="B33" s="67">
        <f>B31+B32</f>
        <v>691326185</v>
      </c>
      <c r="C33" s="67">
        <f t="shared" ref="C33:E33" si="4">C31+C32</f>
        <v>1671615660</v>
      </c>
      <c r="D33" s="67">
        <f t="shared" si="4"/>
        <v>38282064310</v>
      </c>
      <c r="E33" s="67">
        <f t="shared" si="4"/>
        <v>40645006155</v>
      </c>
      <c r="F33" s="84"/>
      <c r="H33" s="4"/>
    </row>
    <row r="34" spans="1:8" s="5" customFormat="1" ht="12.75">
      <c r="A34" s="97"/>
      <c r="B34" s="74"/>
      <c r="C34" s="74"/>
      <c r="D34" s="75"/>
      <c r="E34" s="76"/>
      <c r="F34" s="135"/>
      <c r="H34" s="4"/>
    </row>
    <row r="35" spans="1:8" s="5" customFormat="1" ht="12.75">
      <c r="A35" s="92"/>
      <c r="B35" s="99" t="s">
        <v>63</v>
      </c>
      <c r="C35" s="77"/>
      <c r="D35" s="72"/>
      <c r="E35" s="78"/>
      <c r="F35" s="135"/>
      <c r="H35" s="4"/>
    </row>
    <row r="36" spans="1:8" s="5" customFormat="1" ht="12.75">
      <c r="A36" s="98" t="s">
        <v>23</v>
      </c>
      <c r="B36" s="108">
        <f>B8</f>
        <v>508665180</v>
      </c>
      <c r="C36" s="108">
        <f t="shared" ref="C36:E36" si="5">C8</f>
        <v>1010516660</v>
      </c>
      <c r="D36" s="108">
        <f t="shared" si="5"/>
        <v>17639169575</v>
      </c>
      <c r="E36" s="108">
        <f t="shared" si="5"/>
        <v>19158351415</v>
      </c>
      <c r="F36" s="84"/>
      <c r="H36" s="4"/>
    </row>
    <row r="37" spans="1:8" s="5" customFormat="1" ht="12.75">
      <c r="A37" s="98" t="s">
        <v>55</v>
      </c>
      <c r="B37" s="67">
        <f>B19+B20</f>
        <v>48394010</v>
      </c>
      <c r="C37" s="67">
        <f t="shared" ref="C37:E37" si="6">C19+C20</f>
        <v>187611010</v>
      </c>
      <c r="D37" s="67">
        <f t="shared" si="6"/>
        <v>7796517855</v>
      </c>
      <c r="E37" s="67">
        <f t="shared" si="6"/>
        <v>8032522875</v>
      </c>
      <c r="F37" s="84"/>
      <c r="H37" s="4"/>
    </row>
    <row r="38" spans="1:8" s="5" customFormat="1" ht="12.75">
      <c r="A38" s="98" t="s">
        <v>56</v>
      </c>
      <c r="B38" s="67">
        <f>SUM(B10:B15)</f>
        <v>20240550</v>
      </c>
      <c r="C38" s="67">
        <f t="shared" ref="C38:E38" si="7">SUM(C10:C15)</f>
        <v>71668530</v>
      </c>
      <c r="D38" s="67">
        <f t="shared" si="7"/>
        <v>4792699610</v>
      </c>
      <c r="E38" s="67">
        <f t="shared" si="7"/>
        <v>4884608690</v>
      </c>
      <c r="F38" s="84"/>
      <c r="H38" s="4"/>
    </row>
    <row r="39" spans="1:8" s="5" customFormat="1" ht="12.75">
      <c r="A39" s="98" t="s">
        <v>57</v>
      </c>
      <c r="B39" s="67">
        <f>SUM(B16:B18)</f>
        <v>34871125</v>
      </c>
      <c r="C39" s="67">
        <f t="shared" ref="C39:E39" si="8">SUM(C16:C18)</f>
        <v>91816950</v>
      </c>
      <c r="D39" s="67">
        <f t="shared" si="8"/>
        <v>761613650</v>
      </c>
      <c r="E39" s="67">
        <f t="shared" si="8"/>
        <v>888301725</v>
      </c>
      <c r="F39" s="84"/>
      <c r="H39" s="4"/>
    </row>
    <row r="40" spans="1:8" s="5" customFormat="1" ht="12.75">
      <c r="A40" s="98" t="s">
        <v>58</v>
      </c>
      <c r="B40" s="67">
        <f>B22+B23</f>
        <v>12940790</v>
      </c>
      <c r="C40" s="67">
        <f t="shared" ref="C40:E40" si="9">C22+C23</f>
        <v>160731860</v>
      </c>
      <c r="D40" s="67">
        <f t="shared" si="9"/>
        <v>1389780385</v>
      </c>
      <c r="E40" s="67">
        <f t="shared" si="9"/>
        <v>1563453035</v>
      </c>
      <c r="F40" s="84"/>
      <c r="H40" s="4"/>
    </row>
    <row r="41" spans="1:8" s="5" customFormat="1" ht="12.75">
      <c r="A41" s="98" t="s">
        <v>59</v>
      </c>
      <c r="B41" s="67">
        <f>B24+B25</f>
        <v>2315880</v>
      </c>
      <c r="C41" s="67">
        <f t="shared" ref="C41:E41" si="10">C24+C25</f>
        <v>9024080</v>
      </c>
      <c r="D41" s="67">
        <f t="shared" si="10"/>
        <v>915628485</v>
      </c>
      <c r="E41" s="67">
        <f t="shared" si="10"/>
        <v>926968445</v>
      </c>
      <c r="F41" s="84"/>
      <c r="H41" s="4"/>
    </row>
    <row r="42" spans="1:8" s="5" customFormat="1" ht="13.5" thickBot="1">
      <c r="A42" s="80"/>
      <c r="B42" s="81"/>
      <c r="C42" s="82"/>
      <c r="D42" s="82"/>
      <c r="E42" s="83"/>
      <c r="F42" s="135"/>
    </row>
    <row r="43" spans="1:8" s="3" customFormat="1" ht="12.75">
      <c r="A43" s="105"/>
      <c r="B43" s="86"/>
      <c r="C43" s="87"/>
      <c r="D43" s="87"/>
      <c r="E43" s="87"/>
      <c r="F43" s="134"/>
    </row>
    <row r="44" spans="1:8" s="3" customFormat="1" ht="12.75">
      <c r="A44" s="87"/>
      <c r="B44" s="86"/>
      <c r="C44" s="87"/>
      <c r="D44" s="87"/>
      <c r="E44" s="87"/>
      <c r="F44" s="134"/>
    </row>
    <row r="45" spans="1:8" s="3" customFormat="1" ht="12.75">
      <c r="A45" s="87"/>
      <c r="B45" s="86"/>
      <c r="C45" s="87"/>
      <c r="D45" s="87"/>
      <c r="E45" s="87"/>
      <c r="F45" s="134"/>
    </row>
    <row r="46" spans="1:8" s="3" customFormat="1" ht="12.75">
      <c r="A46" s="87"/>
      <c r="B46" s="86"/>
      <c r="C46" s="87"/>
      <c r="D46" s="87"/>
      <c r="E46" s="87"/>
      <c r="F46" s="134"/>
    </row>
    <row r="47" spans="1:8" s="3" customFormat="1" ht="12.75">
      <c r="A47" s="87"/>
      <c r="B47" s="86"/>
      <c r="C47" s="87"/>
      <c r="D47" s="87"/>
      <c r="E47" s="87"/>
      <c r="F47" s="134"/>
    </row>
    <row r="55" spans="1:10" ht="12.75" thickBot="1"/>
    <row r="56" spans="1:10">
      <c r="A56" s="24"/>
      <c r="B56" s="25" t="s">
        <v>4</v>
      </c>
      <c r="C56" s="25" t="s">
        <v>46</v>
      </c>
      <c r="D56" s="25" t="s">
        <v>6</v>
      </c>
      <c r="E56" s="25" t="s">
        <v>7</v>
      </c>
      <c r="F56" s="26" t="s">
        <v>47</v>
      </c>
    </row>
    <row r="57" spans="1:10">
      <c r="A57" s="28"/>
      <c r="B57" s="29"/>
      <c r="C57" s="29"/>
      <c r="D57" s="29"/>
      <c r="E57" s="29"/>
      <c r="F57" s="30"/>
    </row>
    <row r="58" spans="1:10">
      <c r="A58" s="31" t="s">
        <v>23</v>
      </c>
      <c r="B58" s="32"/>
      <c r="C58" s="32"/>
      <c r="D58" s="32"/>
      <c r="E58" s="32"/>
      <c r="F58" s="33"/>
    </row>
    <row r="59" spans="1:10">
      <c r="A59" s="31">
        <v>100</v>
      </c>
      <c r="B59" s="34">
        <v>502176805</v>
      </c>
      <c r="C59" s="34">
        <v>992312660</v>
      </c>
      <c r="D59" s="34">
        <v>15570663030</v>
      </c>
      <c r="E59" s="34">
        <f>SUM(B59:D59)</f>
        <v>17065152495</v>
      </c>
      <c r="F59" s="35">
        <v>713255000</v>
      </c>
      <c r="J59" s="109"/>
    </row>
    <row r="60" spans="1:10">
      <c r="A60" s="31">
        <v>1001</v>
      </c>
      <c r="B60" s="34">
        <v>5111750</v>
      </c>
      <c r="C60" s="34">
        <v>46694010</v>
      </c>
      <c r="D60" s="34">
        <v>2236903135</v>
      </c>
      <c r="E60" s="34">
        <f>SUM(B60:D60)</f>
        <v>2288708895</v>
      </c>
      <c r="F60" s="35">
        <v>63750100</v>
      </c>
      <c r="J60" s="109"/>
    </row>
    <row r="61" spans="1:10">
      <c r="A61" s="31">
        <v>1730</v>
      </c>
      <c r="B61" s="34">
        <v>44633560</v>
      </c>
      <c r="C61" s="34">
        <v>175511010</v>
      </c>
      <c r="D61" s="34">
        <v>6584633785</v>
      </c>
      <c r="E61" s="34">
        <f>SUM(B61:D61)</f>
        <v>6804778355</v>
      </c>
      <c r="F61" s="35">
        <v>421766740</v>
      </c>
      <c r="J61" s="109"/>
    </row>
    <row r="62" spans="1:10">
      <c r="A62" s="31">
        <v>5403</v>
      </c>
      <c r="B62" s="34">
        <v>10524155</v>
      </c>
      <c r="C62" s="34">
        <v>149857360</v>
      </c>
      <c r="D62" s="34">
        <v>1068330885</v>
      </c>
      <c r="E62" s="34">
        <f>SUM(B62:D62)</f>
        <v>1228712400</v>
      </c>
      <c r="F62" s="35">
        <v>4241800</v>
      </c>
      <c r="J62" s="109"/>
    </row>
    <row r="63" spans="1:10">
      <c r="A63" s="31">
        <v>6600</v>
      </c>
      <c r="B63" s="34">
        <v>56886270</v>
      </c>
      <c r="C63" s="34">
        <v>137626660</v>
      </c>
      <c r="D63" s="34">
        <v>3064243820</v>
      </c>
      <c r="E63" s="34">
        <f>SUM(B63:D63)</f>
        <v>3258756750</v>
      </c>
      <c r="F63" s="36">
        <v>11371700</v>
      </c>
      <c r="J63" s="109"/>
    </row>
    <row r="64" spans="1:10">
      <c r="A64" s="37" t="s">
        <v>7</v>
      </c>
      <c r="B64" s="38">
        <f>SUM(B59:B63)</f>
        <v>619332540</v>
      </c>
      <c r="C64" s="38">
        <f>SUM(C59:C63)</f>
        <v>1502001700</v>
      </c>
      <c r="D64" s="38">
        <f>SUM(D59:D63)</f>
        <v>28524774655</v>
      </c>
      <c r="E64" s="38">
        <f>SUM(E59:E63)</f>
        <v>30646108895</v>
      </c>
      <c r="F64" s="38">
        <f>SUM(F59:F63)</f>
        <v>1214385340</v>
      </c>
      <c r="J64" s="109"/>
    </row>
    <row r="65" spans="1:10">
      <c r="A65" s="40"/>
      <c r="B65" s="41"/>
      <c r="C65" s="41"/>
      <c r="D65" s="42"/>
      <c r="E65" s="43"/>
      <c r="F65" s="44"/>
      <c r="J65" s="109"/>
    </row>
    <row r="66" spans="1:10">
      <c r="A66" s="31" t="s">
        <v>24</v>
      </c>
      <c r="B66" s="45"/>
      <c r="C66" s="45"/>
      <c r="D66" s="46"/>
      <c r="E66" s="45"/>
      <c r="F66" s="35"/>
      <c r="J66" s="109"/>
    </row>
    <row r="67" spans="1:10">
      <c r="A67" s="47" t="s">
        <v>25</v>
      </c>
      <c r="B67" s="48">
        <v>2919480</v>
      </c>
      <c r="C67" s="48">
        <v>15283310</v>
      </c>
      <c r="D67" s="48">
        <v>56240200</v>
      </c>
      <c r="E67" s="34">
        <f>SUM(B67:D67)</f>
        <v>74442990</v>
      </c>
      <c r="F67" s="49">
        <v>530800</v>
      </c>
      <c r="J67" s="109"/>
    </row>
    <row r="68" spans="1:10">
      <c r="A68" s="31" t="s">
        <v>26</v>
      </c>
      <c r="B68" s="34">
        <v>18592515</v>
      </c>
      <c r="C68" s="34">
        <v>60325210</v>
      </c>
      <c r="D68" s="34">
        <v>208457700</v>
      </c>
      <c r="E68" s="34">
        <f t="shared" ref="E68:E70" si="11">SUM(B68:D68)</f>
        <v>287375425</v>
      </c>
      <c r="F68" s="49">
        <v>86936975</v>
      </c>
      <c r="J68" s="109"/>
    </row>
    <row r="69" spans="1:10">
      <c r="A69" s="50" t="s">
        <v>27</v>
      </c>
      <c r="B69" s="51">
        <v>2416635</v>
      </c>
      <c r="C69" s="51">
        <v>10874500</v>
      </c>
      <c r="D69" s="51">
        <v>321449500</v>
      </c>
      <c r="E69" s="34">
        <f t="shared" si="11"/>
        <v>334740635</v>
      </c>
      <c r="F69" s="52">
        <v>3638805</v>
      </c>
      <c r="J69" s="109"/>
    </row>
    <row r="70" spans="1:10">
      <c r="A70" s="31" t="s">
        <v>28</v>
      </c>
      <c r="B70" s="34">
        <v>880505</v>
      </c>
      <c r="C70" s="34">
        <v>2992350</v>
      </c>
      <c r="D70" s="34">
        <v>100882500</v>
      </c>
      <c r="E70" s="34">
        <f t="shared" si="11"/>
        <v>104755355</v>
      </c>
      <c r="F70" s="49">
        <v>7114950</v>
      </c>
      <c r="J70" s="109"/>
    </row>
    <row r="71" spans="1:10">
      <c r="A71" s="37" t="s">
        <v>7</v>
      </c>
      <c r="B71" s="38">
        <f>SUM(B67:B70)</f>
        <v>24809135</v>
      </c>
      <c r="C71" s="38">
        <f>SUM(C67:C70)</f>
        <v>89475370</v>
      </c>
      <c r="D71" s="38">
        <f>SUM(D67:D70)</f>
        <v>687029900</v>
      </c>
      <c r="E71" s="38">
        <f>SUM(E67:E70)</f>
        <v>801314405</v>
      </c>
      <c r="F71" s="53">
        <f>SUM(F67:F70)</f>
        <v>98221530</v>
      </c>
      <c r="J71" s="109"/>
    </row>
    <row r="72" spans="1:10">
      <c r="A72" s="54"/>
      <c r="B72" s="41"/>
      <c r="C72" s="41"/>
      <c r="D72" s="42"/>
      <c r="E72" s="43"/>
      <c r="F72" s="44"/>
      <c r="J72" s="109"/>
    </row>
    <row r="73" spans="1:10">
      <c r="A73" s="31" t="s">
        <v>29</v>
      </c>
      <c r="B73" s="55"/>
      <c r="C73" s="45"/>
      <c r="D73" s="46"/>
      <c r="E73" s="45"/>
      <c r="F73" s="35"/>
      <c r="J73" s="109"/>
    </row>
    <row r="74" spans="1:10">
      <c r="A74" s="31" t="s">
        <v>30</v>
      </c>
      <c r="B74" s="51">
        <v>4924250</v>
      </c>
      <c r="C74" s="51">
        <v>12118220</v>
      </c>
      <c r="D74" s="51">
        <v>1346485160</v>
      </c>
      <c r="E74" s="34">
        <f t="shared" ref="E74:E80" si="12">SUM(B74:D74)</f>
        <v>1363527630</v>
      </c>
      <c r="F74" s="56">
        <v>49604200</v>
      </c>
      <c r="J74" s="109"/>
    </row>
    <row r="75" spans="1:10">
      <c r="A75" s="31" t="s">
        <v>31</v>
      </c>
      <c r="B75" s="34">
        <v>15350810</v>
      </c>
      <c r="C75" s="34">
        <v>25494850</v>
      </c>
      <c r="D75" s="34">
        <v>3031602795</v>
      </c>
      <c r="E75" s="34">
        <f t="shared" si="12"/>
        <v>3072448455</v>
      </c>
      <c r="F75" s="35">
        <v>202347900</v>
      </c>
      <c r="J75" s="109"/>
    </row>
    <row r="76" spans="1:10">
      <c r="A76" s="31" t="s">
        <v>33</v>
      </c>
      <c r="B76" s="34">
        <v>32931740</v>
      </c>
      <c r="C76" s="34">
        <v>71015980</v>
      </c>
      <c r="D76" s="34">
        <v>357780485</v>
      </c>
      <c r="E76" s="34">
        <f t="shared" si="12"/>
        <v>461728205</v>
      </c>
      <c r="F76" s="49">
        <v>11106290</v>
      </c>
      <c r="J76" s="109"/>
    </row>
    <row r="77" spans="1:10">
      <c r="A77" s="50" t="s">
        <v>34</v>
      </c>
      <c r="B77" s="51">
        <v>5834660</v>
      </c>
      <c r="C77" s="51">
        <v>7732300</v>
      </c>
      <c r="D77" s="51">
        <v>455114905</v>
      </c>
      <c r="E77" s="34">
        <f t="shared" si="12"/>
        <v>468681865</v>
      </c>
      <c r="F77" s="56">
        <v>11785100</v>
      </c>
      <c r="J77" s="109"/>
    </row>
    <row r="78" spans="1:10">
      <c r="A78" s="31" t="s">
        <v>35</v>
      </c>
      <c r="B78" s="34">
        <v>2125840</v>
      </c>
      <c r="C78" s="34">
        <v>4936010</v>
      </c>
      <c r="D78" s="34">
        <v>1358559940</v>
      </c>
      <c r="E78" s="34">
        <f t="shared" si="12"/>
        <v>1365621790</v>
      </c>
      <c r="F78" s="35">
        <v>71853895</v>
      </c>
      <c r="J78" s="109"/>
    </row>
    <row r="79" spans="1:10">
      <c r="A79" s="31" t="s">
        <v>36</v>
      </c>
      <c r="B79" s="34">
        <v>2853235</v>
      </c>
      <c r="C79" s="34">
        <v>18374270</v>
      </c>
      <c r="D79" s="34">
        <v>935753390</v>
      </c>
      <c r="E79" s="34">
        <f t="shared" si="12"/>
        <v>956980895</v>
      </c>
      <c r="F79" s="49">
        <v>29241000</v>
      </c>
      <c r="J79" s="109"/>
    </row>
    <row r="80" spans="1:10">
      <c r="A80" s="31" t="s">
        <v>37</v>
      </c>
      <c r="B80" s="34">
        <v>235945</v>
      </c>
      <c r="C80" s="34">
        <v>792170</v>
      </c>
      <c r="D80" s="34">
        <v>186552260</v>
      </c>
      <c r="E80" s="34">
        <f t="shared" si="12"/>
        <v>187580375</v>
      </c>
      <c r="F80" s="35">
        <v>1205458</v>
      </c>
      <c r="J80" s="109"/>
    </row>
    <row r="81" spans="1:10">
      <c r="A81" s="37" t="s">
        <v>7</v>
      </c>
      <c r="B81" s="38">
        <f>SUM(B74:B80)</f>
        <v>64256480</v>
      </c>
      <c r="C81" s="38">
        <f>SUM(C74:C80)</f>
        <v>140463800</v>
      </c>
      <c r="D81" s="38">
        <f>SUM(D74:D80)</f>
        <v>7671848935</v>
      </c>
      <c r="E81" s="38">
        <f>SUM(E74:E80)</f>
        <v>7876569215</v>
      </c>
      <c r="F81" s="39">
        <f>SUM(F74:F80)</f>
        <v>377143843</v>
      </c>
      <c r="J81" s="109"/>
    </row>
    <row r="82" spans="1:10">
      <c r="A82" s="54"/>
      <c r="B82" s="29"/>
      <c r="C82" s="29"/>
      <c r="D82" s="58"/>
      <c r="E82" s="59"/>
      <c r="F82" s="60"/>
      <c r="J82" s="109"/>
    </row>
    <row r="83" spans="1:10">
      <c r="A83" s="47" t="s">
        <v>38</v>
      </c>
      <c r="B83" s="48">
        <v>623073129</v>
      </c>
      <c r="C83" s="48">
        <v>1557579140</v>
      </c>
      <c r="D83" s="48">
        <v>34908462700</v>
      </c>
      <c r="E83" s="48">
        <f>SUM(B83:D83)</f>
        <v>37089114969</v>
      </c>
      <c r="F83" s="61">
        <v>532740660</v>
      </c>
      <c r="J83" s="109"/>
    </row>
    <row r="84" spans="1:10">
      <c r="A84" s="40"/>
      <c r="B84" s="41"/>
      <c r="C84" s="41"/>
      <c r="D84" s="42"/>
      <c r="E84" s="43"/>
      <c r="F84" s="44"/>
      <c r="J84" s="109"/>
    </row>
    <row r="85" spans="1:10">
      <c r="A85" s="31" t="s">
        <v>39</v>
      </c>
      <c r="B85" s="45"/>
      <c r="C85" s="45"/>
      <c r="D85" s="46"/>
      <c r="E85" s="45"/>
      <c r="F85" s="35"/>
      <c r="J85" s="109"/>
    </row>
    <row r="86" spans="1:10">
      <c r="A86" s="50" t="s">
        <v>40</v>
      </c>
      <c r="B86" s="51">
        <v>508665180</v>
      </c>
      <c r="C86" s="51">
        <v>1010516660</v>
      </c>
      <c r="D86" s="51">
        <v>17639169575</v>
      </c>
      <c r="E86" s="34">
        <f>SUM(B86:D86)</f>
        <v>19158351415</v>
      </c>
      <c r="F86" s="56">
        <v>250952150</v>
      </c>
      <c r="J86" s="109"/>
    </row>
    <row r="87" spans="1:10">
      <c r="A87" s="31" t="s">
        <v>41</v>
      </c>
      <c r="B87" s="34">
        <v>6189200</v>
      </c>
      <c r="C87" s="34">
        <v>887960</v>
      </c>
      <c r="D87" s="34">
        <v>36394910</v>
      </c>
      <c r="E87" s="34">
        <f>SUM(B87:D87)</f>
        <v>43472070</v>
      </c>
      <c r="F87" s="36">
        <v>63965</v>
      </c>
      <c r="J87" s="109"/>
    </row>
    <row r="88" spans="1:10">
      <c r="A88" s="31" t="s">
        <v>42</v>
      </c>
      <c r="B88" s="34">
        <v>176471805</v>
      </c>
      <c r="C88" s="34">
        <v>660211040</v>
      </c>
      <c r="D88" s="34">
        <v>18999631305</v>
      </c>
      <c r="E88" s="34">
        <f>SUM(B88:D88)</f>
        <v>19836314150</v>
      </c>
      <c r="F88" s="35">
        <v>399856315</v>
      </c>
      <c r="J88" s="109"/>
    </row>
    <row r="89" spans="1:10">
      <c r="A89" s="37" t="s">
        <v>43</v>
      </c>
      <c r="B89" s="38">
        <f>SUM(B86:B88)</f>
        <v>691326185</v>
      </c>
      <c r="C89" s="38">
        <f>SUM(C86:C88)</f>
        <v>1671615660</v>
      </c>
      <c r="D89" s="38">
        <f>SUM(D86:D88)</f>
        <v>36675195790</v>
      </c>
      <c r="E89" s="34">
        <f>SUM(E86:E88)</f>
        <v>39038137635</v>
      </c>
      <c r="F89" s="39">
        <f>SUM(F86:F88)</f>
        <v>650872430</v>
      </c>
      <c r="J89" s="109"/>
    </row>
    <row r="90" spans="1:10">
      <c r="A90" s="54"/>
      <c r="B90" s="29"/>
      <c r="C90" s="29"/>
      <c r="D90" s="58"/>
      <c r="E90" s="59"/>
      <c r="F90" s="60"/>
      <c r="J90" s="109"/>
    </row>
    <row r="91" spans="1:10">
      <c r="A91" s="47" t="s">
        <v>44</v>
      </c>
      <c r="B91" s="48">
        <v>47184510</v>
      </c>
      <c r="C91" s="48">
        <v>80138590</v>
      </c>
      <c r="D91" s="48">
        <v>7463391235</v>
      </c>
      <c r="E91" s="48">
        <f>SUM(B91:D91)</f>
        <v>7590714335</v>
      </c>
      <c r="F91" s="61">
        <v>367336095</v>
      </c>
      <c r="J91" s="109"/>
    </row>
    <row r="92" spans="1:10">
      <c r="A92" s="54"/>
      <c r="B92" s="29"/>
      <c r="C92" s="29"/>
      <c r="D92" s="58"/>
      <c r="E92" s="59"/>
      <c r="F92" s="60"/>
      <c r="J92" s="109"/>
    </row>
    <row r="93" spans="1:10" ht="12.75" thickBot="1">
      <c r="A93" s="62" t="s">
        <v>45</v>
      </c>
      <c r="B93" s="63">
        <f>B89</f>
        <v>691326185</v>
      </c>
      <c r="C93" s="63">
        <f t="shared" ref="C93:F93" si="13">C89</f>
        <v>1671615660</v>
      </c>
      <c r="D93" s="63">
        <f t="shared" si="13"/>
        <v>36675195790</v>
      </c>
      <c r="E93" s="63">
        <f t="shared" si="13"/>
        <v>39038137635</v>
      </c>
      <c r="F93" s="63">
        <f t="shared" si="13"/>
        <v>650872430</v>
      </c>
      <c r="J93" s="109"/>
    </row>
    <row r="98" spans="4:4">
      <c r="D98" s="109"/>
    </row>
    <row r="113" spans="1:8" ht="12.75" thickBot="1"/>
    <row r="114" spans="1:8" ht="12.75">
      <c r="A114" s="66" t="s">
        <v>48</v>
      </c>
      <c r="B114" s="25" t="s">
        <v>4</v>
      </c>
      <c r="C114" s="25" t="s">
        <v>46</v>
      </c>
      <c r="D114" s="25" t="s">
        <v>6</v>
      </c>
      <c r="E114" s="26" t="s">
        <v>7</v>
      </c>
      <c r="F114" s="26" t="s">
        <v>47</v>
      </c>
      <c r="H114" s="120"/>
    </row>
    <row r="115" spans="1:8" ht="12.75">
      <c r="A115" s="110">
        <v>128</v>
      </c>
      <c r="B115" s="115">
        <v>0</v>
      </c>
      <c r="C115" s="115">
        <v>0</v>
      </c>
      <c r="D115" s="115">
        <v>5679200</v>
      </c>
      <c r="E115" s="115">
        <f>SUM(B115:D115)</f>
        <v>5679200</v>
      </c>
      <c r="F115" s="115">
        <v>0</v>
      </c>
      <c r="H115" s="121"/>
    </row>
    <row r="116" spans="1:8" ht="12.75">
      <c r="A116" s="110">
        <v>135</v>
      </c>
      <c r="B116" s="115">
        <v>0</v>
      </c>
      <c r="C116" s="115">
        <v>0</v>
      </c>
      <c r="D116" s="115">
        <v>12813600</v>
      </c>
      <c r="E116" s="115">
        <f t="shared" ref="E116:E150" si="14">SUM(B116:D116)</f>
        <v>12813600</v>
      </c>
      <c r="F116" s="115">
        <v>192800</v>
      </c>
      <c r="H116" s="121"/>
    </row>
    <row r="117" spans="1:8" s="132" customFormat="1" ht="12.75">
      <c r="A117" s="110">
        <v>177</v>
      </c>
      <c r="B117" s="115">
        <v>33640</v>
      </c>
      <c r="C117" s="115">
        <v>90300</v>
      </c>
      <c r="D117" s="115">
        <v>58312600</v>
      </c>
      <c r="E117" s="115">
        <f t="shared" si="14"/>
        <v>58436540</v>
      </c>
      <c r="F117" s="115">
        <v>659280</v>
      </c>
      <c r="H117" s="133"/>
    </row>
    <row r="118" spans="1:8" ht="12.75">
      <c r="A118" s="110">
        <v>205</v>
      </c>
      <c r="B118" s="115">
        <v>5160</v>
      </c>
      <c r="C118" s="115">
        <v>58930</v>
      </c>
      <c r="D118" s="115">
        <v>13501500</v>
      </c>
      <c r="E118" s="115">
        <f t="shared" si="14"/>
        <v>13565590</v>
      </c>
      <c r="F118" s="115">
        <v>0</v>
      </c>
      <c r="H118" s="121"/>
    </row>
    <row r="119" spans="1:8" ht="12.75">
      <c r="A119" s="110">
        <v>258</v>
      </c>
      <c r="B119" s="115">
        <v>0</v>
      </c>
      <c r="C119" s="115">
        <v>6900</v>
      </c>
      <c r="D119" s="115">
        <v>2588300</v>
      </c>
      <c r="E119" s="115">
        <f t="shared" si="14"/>
        <v>2595200</v>
      </c>
      <c r="F119" s="115">
        <v>0</v>
      </c>
      <c r="H119" s="121"/>
    </row>
    <row r="120" spans="1:8" ht="12.75">
      <c r="A120" s="110">
        <v>277</v>
      </c>
      <c r="B120" s="115">
        <v>0</v>
      </c>
      <c r="C120" s="115">
        <v>14110</v>
      </c>
      <c r="D120" s="115">
        <v>22725000</v>
      </c>
      <c r="E120" s="115">
        <f t="shared" si="14"/>
        <v>22739110</v>
      </c>
      <c r="F120" s="115">
        <v>0</v>
      </c>
      <c r="H120" s="121"/>
    </row>
    <row r="121" spans="1:8" ht="12.75">
      <c r="A121" s="110">
        <v>284</v>
      </c>
      <c r="B121" s="115">
        <v>23990</v>
      </c>
      <c r="C121" s="115">
        <v>8390</v>
      </c>
      <c r="D121" s="115">
        <v>31943200</v>
      </c>
      <c r="E121" s="115">
        <f t="shared" si="14"/>
        <v>31975580</v>
      </c>
      <c r="F121" s="115">
        <v>1034900</v>
      </c>
      <c r="H121" s="121"/>
    </row>
    <row r="122" spans="1:8" ht="12.75">
      <c r="A122" s="110">
        <v>285</v>
      </c>
      <c r="B122" s="115">
        <v>5740</v>
      </c>
      <c r="C122" s="115">
        <v>8560</v>
      </c>
      <c r="D122" s="115">
        <v>6076700</v>
      </c>
      <c r="E122" s="115">
        <f t="shared" si="14"/>
        <v>6091000</v>
      </c>
      <c r="F122" s="115">
        <v>0</v>
      </c>
      <c r="H122" s="121"/>
    </row>
    <row r="123" spans="1:8" ht="12.75">
      <c r="A123" s="110">
        <v>293</v>
      </c>
      <c r="B123" s="115">
        <v>19430</v>
      </c>
      <c r="C123" s="115">
        <v>414460</v>
      </c>
      <c r="D123" s="115">
        <v>23631625</v>
      </c>
      <c r="E123" s="115">
        <f t="shared" si="14"/>
        <v>24065515</v>
      </c>
      <c r="F123" s="115">
        <v>1019540</v>
      </c>
      <c r="H123" s="121"/>
    </row>
    <row r="124" spans="1:8" ht="12.75">
      <c r="A124" s="110">
        <v>296</v>
      </c>
      <c r="B124" s="115">
        <v>0</v>
      </c>
      <c r="C124" s="115">
        <v>0</v>
      </c>
      <c r="D124" s="115">
        <v>7003700</v>
      </c>
      <c r="E124" s="115">
        <f t="shared" si="14"/>
        <v>7003700</v>
      </c>
      <c r="F124" s="115">
        <v>0</v>
      </c>
      <c r="H124" s="121"/>
    </row>
    <row r="125" spans="1:8" ht="12.75">
      <c r="A125" s="110">
        <v>303</v>
      </c>
      <c r="B125" s="115">
        <v>23730</v>
      </c>
      <c r="C125" s="115">
        <v>517430</v>
      </c>
      <c r="D125" s="115">
        <v>27888200</v>
      </c>
      <c r="E125" s="115">
        <f t="shared" si="14"/>
        <v>28429360</v>
      </c>
      <c r="F125" s="115">
        <v>550560</v>
      </c>
      <c r="H125" s="121"/>
    </row>
    <row r="126" spans="1:8" ht="12.75">
      <c r="A126" s="110">
        <v>326</v>
      </c>
      <c r="B126" s="115">
        <v>0</v>
      </c>
      <c r="C126" s="115">
        <v>10860</v>
      </c>
      <c r="D126" s="115">
        <v>34191800</v>
      </c>
      <c r="E126" s="115">
        <f t="shared" si="14"/>
        <v>34202660</v>
      </c>
      <c r="F126" s="115">
        <v>0</v>
      </c>
      <c r="H126" s="121"/>
    </row>
    <row r="127" spans="1:8" ht="12.75">
      <c r="A127" s="112">
        <v>380</v>
      </c>
      <c r="B127" s="115">
        <v>0</v>
      </c>
      <c r="C127" s="115">
        <v>9320</v>
      </c>
      <c r="D127" s="115">
        <v>64117800</v>
      </c>
      <c r="E127" s="115">
        <f t="shared" si="14"/>
        <v>64127120</v>
      </c>
      <c r="F127" s="115">
        <v>0</v>
      </c>
      <c r="H127" s="123"/>
    </row>
    <row r="128" spans="1:8" ht="12.75">
      <c r="A128" s="110">
        <v>385</v>
      </c>
      <c r="B128" s="115">
        <v>0</v>
      </c>
      <c r="C128" s="115">
        <v>42010</v>
      </c>
      <c r="D128" s="115">
        <v>90139500</v>
      </c>
      <c r="E128" s="115">
        <f t="shared" si="14"/>
        <v>90181510</v>
      </c>
      <c r="F128" s="115">
        <v>8060</v>
      </c>
      <c r="H128" s="123"/>
    </row>
    <row r="129" spans="1:8" ht="12.75">
      <c r="A129" s="113">
        <v>386</v>
      </c>
      <c r="B129" s="115">
        <v>0</v>
      </c>
      <c r="C129" s="115">
        <v>19180</v>
      </c>
      <c r="D129" s="115">
        <v>57815400</v>
      </c>
      <c r="E129" s="115">
        <f t="shared" si="14"/>
        <v>57834580</v>
      </c>
      <c r="F129" s="115">
        <v>225300</v>
      </c>
      <c r="H129" s="123"/>
    </row>
    <row r="130" spans="1:8" ht="12.75">
      <c r="A130" s="110">
        <v>389</v>
      </c>
      <c r="B130" s="115">
        <v>0</v>
      </c>
      <c r="C130" s="115">
        <v>2300</v>
      </c>
      <c r="D130" s="115">
        <v>46705200</v>
      </c>
      <c r="E130" s="115">
        <f t="shared" si="14"/>
        <v>46707500</v>
      </c>
      <c r="F130" s="115">
        <v>2300</v>
      </c>
      <c r="H130" s="123"/>
    </row>
    <row r="131" spans="1:8" s="132" customFormat="1" ht="12.75">
      <c r="A131" s="110">
        <v>392</v>
      </c>
      <c r="B131" s="115">
        <v>260820</v>
      </c>
      <c r="C131" s="115">
        <v>118890</v>
      </c>
      <c r="D131" s="115">
        <v>151094900</v>
      </c>
      <c r="E131" s="115">
        <f t="shared" si="14"/>
        <v>151474610</v>
      </c>
      <c r="F131" s="115">
        <v>1777690</v>
      </c>
      <c r="H131" s="133"/>
    </row>
    <row r="132" spans="1:8" s="132" customFormat="1" ht="12.75">
      <c r="A132" s="114">
        <v>402</v>
      </c>
      <c r="B132" s="115">
        <v>0</v>
      </c>
      <c r="C132" s="115">
        <v>1583420</v>
      </c>
      <c r="D132" s="115">
        <v>44848300</v>
      </c>
      <c r="E132" s="115">
        <f t="shared" si="14"/>
        <v>46431720</v>
      </c>
      <c r="F132" s="115">
        <v>1498430</v>
      </c>
      <c r="H132" s="133"/>
    </row>
    <row r="133" spans="1:8" ht="12.75">
      <c r="A133" s="113">
        <v>404</v>
      </c>
      <c r="B133" s="115">
        <v>910</v>
      </c>
      <c r="C133" s="115">
        <v>575230</v>
      </c>
      <c r="D133" s="115">
        <v>91048800</v>
      </c>
      <c r="E133" s="115">
        <f t="shared" si="14"/>
        <v>91624940</v>
      </c>
      <c r="F133" s="115">
        <v>4826765</v>
      </c>
      <c r="H133" s="123"/>
    </row>
    <row r="134" spans="1:8" ht="12.75">
      <c r="A134" s="114">
        <v>405</v>
      </c>
      <c r="B134" s="115">
        <v>0</v>
      </c>
      <c r="C134" s="115">
        <v>316500</v>
      </c>
      <c r="D134" s="115">
        <v>131943600</v>
      </c>
      <c r="E134" s="115">
        <f t="shared" si="14"/>
        <v>132260100</v>
      </c>
      <c r="F134" s="115">
        <v>9488759</v>
      </c>
      <c r="H134" s="123"/>
    </row>
    <row r="135" spans="1:8" ht="12.75">
      <c r="A135" s="113">
        <v>413</v>
      </c>
      <c r="B135" s="115">
        <v>0</v>
      </c>
      <c r="C135" s="115">
        <v>4276970</v>
      </c>
      <c r="D135" s="115">
        <v>29782500</v>
      </c>
      <c r="E135" s="115">
        <f t="shared" si="14"/>
        <v>34059470</v>
      </c>
      <c r="F135" s="115">
        <v>1377720</v>
      </c>
      <c r="H135" s="123"/>
    </row>
    <row r="136" spans="1:8" ht="12.75">
      <c r="A136" s="113">
        <v>415</v>
      </c>
      <c r="B136" s="115">
        <v>0</v>
      </c>
      <c r="C136" s="115">
        <v>10890</v>
      </c>
      <c r="D136" s="115">
        <v>156620400</v>
      </c>
      <c r="E136" s="115">
        <f t="shared" si="14"/>
        <v>156631290</v>
      </c>
      <c r="F136" s="115">
        <v>7940</v>
      </c>
      <c r="H136" s="123"/>
    </row>
    <row r="137" spans="1:8" ht="12.75">
      <c r="A137" s="111">
        <v>419</v>
      </c>
      <c r="B137" s="115">
        <v>0</v>
      </c>
      <c r="C137" s="115">
        <v>0</v>
      </c>
      <c r="D137" s="115">
        <v>12126900</v>
      </c>
      <c r="E137" s="115">
        <f t="shared" si="14"/>
        <v>12126900</v>
      </c>
      <c r="F137" s="115">
        <v>0</v>
      </c>
      <c r="H137" s="123"/>
    </row>
    <row r="138" spans="1:8" ht="12.75">
      <c r="A138" s="111">
        <v>420</v>
      </c>
      <c r="B138" s="115">
        <v>0</v>
      </c>
      <c r="C138" s="115">
        <v>377290</v>
      </c>
      <c r="D138" s="115">
        <v>103234200</v>
      </c>
      <c r="E138" s="115">
        <f t="shared" si="14"/>
        <v>103611490</v>
      </c>
      <c r="F138" s="115">
        <v>606410</v>
      </c>
      <c r="H138" s="123"/>
    </row>
    <row r="139" spans="1:8" ht="12.75">
      <c r="A139" s="111">
        <v>421</v>
      </c>
      <c r="B139" s="115">
        <v>0</v>
      </c>
      <c r="C139" s="115">
        <v>0</v>
      </c>
      <c r="D139" s="115">
        <v>19764000</v>
      </c>
      <c r="E139" s="115">
        <f t="shared" si="14"/>
        <v>19764000</v>
      </c>
      <c r="F139" s="115">
        <v>0</v>
      </c>
      <c r="H139" s="123"/>
    </row>
    <row r="140" spans="1:8" ht="12.75">
      <c r="A140" s="111">
        <v>424</v>
      </c>
      <c r="B140" s="115">
        <v>0</v>
      </c>
      <c r="C140" s="115">
        <v>298720</v>
      </c>
      <c r="D140" s="115">
        <v>70217700</v>
      </c>
      <c r="E140" s="115">
        <f t="shared" si="14"/>
        <v>70516420</v>
      </c>
      <c r="F140" s="115">
        <v>311300</v>
      </c>
      <c r="H140" s="123"/>
    </row>
    <row r="141" spans="1:8" s="132" customFormat="1" ht="12.75">
      <c r="A141" s="111">
        <v>425</v>
      </c>
      <c r="B141" s="115">
        <v>0</v>
      </c>
      <c r="C141" s="115">
        <v>21280</v>
      </c>
      <c r="D141" s="115">
        <v>107012600</v>
      </c>
      <c r="E141" s="115">
        <f t="shared" si="14"/>
        <v>107033880</v>
      </c>
      <c r="F141" s="115">
        <v>5686660</v>
      </c>
      <c r="H141" s="133"/>
    </row>
    <row r="142" spans="1:8">
      <c r="A142" s="111">
        <v>427</v>
      </c>
      <c r="B142" s="115">
        <v>0</v>
      </c>
      <c r="C142" s="115">
        <v>86070</v>
      </c>
      <c r="D142" s="115">
        <v>202341800</v>
      </c>
      <c r="E142" s="115">
        <f t="shared" si="14"/>
        <v>202427870</v>
      </c>
      <c r="F142" s="115">
        <v>8218600</v>
      </c>
    </row>
    <row r="143" spans="1:8">
      <c r="A143" s="111">
        <v>429</v>
      </c>
      <c r="B143" s="115">
        <v>0</v>
      </c>
      <c r="C143" s="115">
        <v>3110</v>
      </c>
      <c r="D143" s="115">
        <v>5551200</v>
      </c>
      <c r="E143" s="115">
        <f t="shared" si="14"/>
        <v>5554310</v>
      </c>
      <c r="F143" s="115">
        <v>269000</v>
      </c>
    </row>
    <row r="144" spans="1:8">
      <c r="A144" s="111">
        <v>431</v>
      </c>
      <c r="B144" s="115">
        <v>0</v>
      </c>
      <c r="C144" s="115">
        <v>49470</v>
      </c>
      <c r="D144" s="115">
        <v>92513300</v>
      </c>
      <c r="E144" s="115">
        <f t="shared" si="14"/>
        <v>92562770</v>
      </c>
      <c r="F144" s="115">
        <v>9120</v>
      </c>
    </row>
    <row r="145" spans="1:6">
      <c r="A145" s="110">
        <v>434</v>
      </c>
      <c r="B145" s="115">
        <v>0</v>
      </c>
      <c r="C145" s="115">
        <v>42570</v>
      </c>
      <c r="D145" s="115">
        <v>72267900</v>
      </c>
      <c r="E145" s="115">
        <f t="shared" si="14"/>
        <v>72310470</v>
      </c>
      <c r="F145" s="115">
        <v>1314200</v>
      </c>
    </row>
    <row r="146" spans="1:6">
      <c r="A146" s="110">
        <v>437</v>
      </c>
      <c r="B146" s="115">
        <v>0</v>
      </c>
      <c r="C146" s="115">
        <v>0</v>
      </c>
      <c r="D146" s="115">
        <v>50089600</v>
      </c>
      <c r="E146" s="115">
        <f t="shared" si="14"/>
        <v>50089600</v>
      </c>
      <c r="F146" s="115">
        <v>4728700</v>
      </c>
    </row>
    <row r="147" spans="1:6">
      <c r="A147" s="110">
        <v>438</v>
      </c>
      <c r="B147" s="115">
        <v>0</v>
      </c>
      <c r="C147" s="115">
        <v>167980</v>
      </c>
      <c r="D147" s="115">
        <v>161218000</v>
      </c>
      <c r="E147" s="115">
        <f t="shared" si="14"/>
        <v>161385980</v>
      </c>
      <c r="F147" s="115">
        <v>10111700</v>
      </c>
    </row>
    <row r="148" spans="1:6">
      <c r="A148" s="113">
        <v>439</v>
      </c>
      <c r="B148" s="115">
        <v>0</v>
      </c>
      <c r="C148" s="115">
        <v>9400</v>
      </c>
      <c r="D148" s="115">
        <v>97791100</v>
      </c>
      <c r="E148" s="115">
        <f t="shared" si="14"/>
        <v>97800500</v>
      </c>
      <c r="F148" s="115">
        <v>2419300</v>
      </c>
    </row>
    <row r="149" spans="1:6">
      <c r="A149" s="114">
        <v>441</v>
      </c>
      <c r="B149" s="115">
        <v>0</v>
      </c>
      <c r="C149" s="115">
        <v>3970</v>
      </c>
      <c r="D149" s="115">
        <v>60376500</v>
      </c>
      <c r="E149" s="115">
        <f t="shared" si="14"/>
        <v>60380470</v>
      </c>
      <c r="F149" s="115">
        <v>3347700</v>
      </c>
    </row>
    <row r="150" spans="1:6">
      <c r="A150" s="110">
        <v>442</v>
      </c>
      <c r="B150" s="115">
        <v>0</v>
      </c>
      <c r="C150" s="115">
        <v>1280</v>
      </c>
      <c r="D150" s="115">
        <v>24184000</v>
      </c>
      <c r="E150" s="115">
        <f t="shared" si="14"/>
        <v>24185280</v>
      </c>
      <c r="F150" s="115">
        <v>0</v>
      </c>
    </row>
    <row r="151" spans="1:6">
      <c r="A151" s="110">
        <v>443</v>
      </c>
      <c r="B151" s="115">
        <v>0</v>
      </c>
      <c r="C151" s="115">
        <v>182550</v>
      </c>
      <c r="D151" s="115">
        <v>14363300</v>
      </c>
      <c r="E151" s="115">
        <f t="shared" ref="E151:E202" si="15">SUM(B151:D151)</f>
        <v>14545850</v>
      </c>
      <c r="F151" s="115">
        <v>98040</v>
      </c>
    </row>
    <row r="152" spans="1:6">
      <c r="A152" s="110">
        <v>444</v>
      </c>
      <c r="B152" s="115">
        <v>0</v>
      </c>
      <c r="C152" s="115">
        <v>22710</v>
      </c>
      <c r="D152" s="115">
        <v>70292400</v>
      </c>
      <c r="E152" s="115">
        <f t="shared" si="15"/>
        <v>70315110</v>
      </c>
      <c r="F152" s="115">
        <v>9360</v>
      </c>
    </row>
    <row r="153" spans="1:6">
      <c r="A153" s="110">
        <v>445</v>
      </c>
      <c r="B153" s="115">
        <v>0</v>
      </c>
      <c r="C153" s="115">
        <v>4790</v>
      </c>
      <c r="D153" s="115">
        <v>37184400</v>
      </c>
      <c r="E153" s="115">
        <f t="shared" si="15"/>
        <v>37189190</v>
      </c>
      <c r="F153" s="115">
        <v>0</v>
      </c>
    </row>
    <row r="154" spans="1:6">
      <c r="A154" s="113">
        <v>446</v>
      </c>
      <c r="B154" s="115">
        <v>0</v>
      </c>
      <c r="C154" s="115">
        <v>110080</v>
      </c>
      <c r="D154" s="115">
        <v>87006500</v>
      </c>
      <c r="E154" s="115">
        <f t="shared" si="15"/>
        <v>87116580</v>
      </c>
      <c r="F154" s="115">
        <v>5542480</v>
      </c>
    </row>
    <row r="155" spans="1:6">
      <c r="A155" s="110">
        <v>451</v>
      </c>
      <c r="B155" s="115">
        <v>0</v>
      </c>
      <c r="C155" s="115">
        <v>340640</v>
      </c>
      <c r="D155" s="115">
        <v>51929800</v>
      </c>
      <c r="E155" s="115">
        <f t="shared" si="15"/>
        <v>52270440</v>
      </c>
      <c r="F155" s="115">
        <v>1569340</v>
      </c>
    </row>
    <row r="156" spans="1:6">
      <c r="A156" s="110">
        <v>452</v>
      </c>
      <c r="B156" s="115">
        <v>0</v>
      </c>
      <c r="C156" s="115">
        <v>54760</v>
      </c>
      <c r="D156" s="115">
        <v>5269500</v>
      </c>
      <c r="E156" s="115">
        <f t="shared" si="15"/>
        <v>5324260</v>
      </c>
      <c r="F156" s="115">
        <v>0</v>
      </c>
    </row>
    <row r="157" spans="1:6">
      <c r="A157" s="110">
        <v>453</v>
      </c>
      <c r="B157" s="115">
        <v>94140</v>
      </c>
      <c r="C157" s="115">
        <v>4230</v>
      </c>
      <c r="D157" s="115">
        <v>166365900</v>
      </c>
      <c r="E157" s="115">
        <f t="shared" si="15"/>
        <v>166464270</v>
      </c>
      <c r="F157" s="115">
        <v>9974100</v>
      </c>
    </row>
    <row r="158" spans="1:6">
      <c r="A158" s="110">
        <v>455</v>
      </c>
      <c r="B158" s="115">
        <v>9910</v>
      </c>
      <c r="C158" s="115">
        <v>321070</v>
      </c>
      <c r="D158" s="115">
        <v>16718500</v>
      </c>
      <c r="E158" s="115">
        <f t="shared" si="15"/>
        <v>17049480</v>
      </c>
      <c r="F158" s="115">
        <v>156885</v>
      </c>
    </row>
    <row r="159" spans="1:6">
      <c r="A159" s="110">
        <v>456</v>
      </c>
      <c r="B159" s="115">
        <v>0</v>
      </c>
      <c r="C159" s="115">
        <v>0</v>
      </c>
      <c r="D159" s="115">
        <v>61998100</v>
      </c>
      <c r="E159" s="115">
        <f t="shared" si="15"/>
        <v>61998100</v>
      </c>
      <c r="F159" s="115">
        <v>0</v>
      </c>
    </row>
    <row r="160" spans="1:6">
      <c r="A160" s="113">
        <v>458</v>
      </c>
      <c r="B160" s="115">
        <v>0</v>
      </c>
      <c r="C160" s="115">
        <v>87720</v>
      </c>
      <c r="D160" s="115">
        <v>60772900</v>
      </c>
      <c r="E160" s="115">
        <f t="shared" si="15"/>
        <v>60860620</v>
      </c>
      <c r="F160" s="115">
        <v>71920</v>
      </c>
    </row>
    <row r="161" spans="1:8">
      <c r="A161" s="114">
        <v>462</v>
      </c>
      <c r="B161" s="115">
        <v>0</v>
      </c>
      <c r="C161" s="115">
        <v>2280620</v>
      </c>
      <c r="D161" s="115">
        <v>30682300</v>
      </c>
      <c r="E161" s="115">
        <f t="shared" si="15"/>
        <v>32962920</v>
      </c>
      <c r="F161" s="115">
        <v>0</v>
      </c>
    </row>
    <row r="162" spans="1:8">
      <c r="A162" s="110">
        <v>463</v>
      </c>
      <c r="B162" s="115">
        <v>0</v>
      </c>
      <c r="C162" s="115">
        <v>2130</v>
      </c>
      <c r="D162" s="115">
        <v>68578000</v>
      </c>
      <c r="E162" s="115">
        <f t="shared" si="15"/>
        <v>68580130</v>
      </c>
      <c r="F162" s="115">
        <v>10016130</v>
      </c>
    </row>
    <row r="163" spans="1:8">
      <c r="A163" s="110">
        <v>464</v>
      </c>
      <c r="B163" s="115">
        <v>0</v>
      </c>
      <c r="C163" s="115">
        <v>0</v>
      </c>
      <c r="D163" s="115">
        <v>24188600</v>
      </c>
      <c r="E163" s="115">
        <f t="shared" si="15"/>
        <v>24188600</v>
      </c>
      <c r="F163" s="115">
        <v>443300</v>
      </c>
    </row>
    <row r="164" spans="1:8">
      <c r="A164" s="110">
        <v>465</v>
      </c>
      <c r="B164" s="115">
        <v>19035</v>
      </c>
      <c r="C164" s="115">
        <v>130</v>
      </c>
      <c r="D164" s="115">
        <v>34604100</v>
      </c>
      <c r="E164" s="115">
        <f t="shared" si="15"/>
        <v>34623265</v>
      </c>
      <c r="F164" s="115">
        <v>387805</v>
      </c>
    </row>
    <row r="165" spans="1:8">
      <c r="A165" s="113">
        <v>466</v>
      </c>
      <c r="B165" s="115">
        <v>0</v>
      </c>
      <c r="C165" s="115">
        <v>464760</v>
      </c>
      <c r="D165" s="115">
        <v>93042600</v>
      </c>
      <c r="E165" s="115">
        <f t="shared" si="15"/>
        <v>93507360</v>
      </c>
      <c r="F165" s="115">
        <v>666550</v>
      </c>
    </row>
    <row r="166" spans="1:8">
      <c r="A166" s="114">
        <v>467</v>
      </c>
      <c r="B166" s="115">
        <v>10300</v>
      </c>
      <c r="C166" s="115">
        <v>4050</v>
      </c>
      <c r="D166" s="115">
        <v>33176700</v>
      </c>
      <c r="E166" s="115">
        <f t="shared" si="15"/>
        <v>33191050</v>
      </c>
      <c r="F166" s="115">
        <v>1397200</v>
      </c>
    </row>
    <row r="167" spans="1:8">
      <c r="A167" s="113">
        <v>468</v>
      </c>
      <c r="B167" s="115">
        <v>0</v>
      </c>
      <c r="C167" s="115">
        <v>510</v>
      </c>
      <c r="D167" s="115">
        <v>27271400</v>
      </c>
      <c r="E167" s="115">
        <f t="shared" si="15"/>
        <v>27271910</v>
      </c>
      <c r="F167" s="115">
        <v>0</v>
      </c>
    </row>
    <row r="168" spans="1:8">
      <c r="A168" s="114">
        <v>469</v>
      </c>
      <c r="B168" s="115">
        <v>0</v>
      </c>
      <c r="C168" s="115">
        <v>13970</v>
      </c>
      <c r="D168" s="115">
        <v>35079600</v>
      </c>
      <c r="E168" s="115">
        <f t="shared" si="15"/>
        <v>35093570</v>
      </c>
      <c r="F168" s="115">
        <v>0</v>
      </c>
    </row>
    <row r="169" spans="1:8" ht="12.75" thickBot="1">
      <c r="A169" s="111">
        <v>471</v>
      </c>
      <c r="B169" s="115">
        <v>0</v>
      </c>
      <c r="C169" s="115">
        <v>42150</v>
      </c>
      <c r="D169" s="115">
        <v>60860000</v>
      </c>
      <c r="E169" s="115">
        <f t="shared" si="15"/>
        <v>60902150</v>
      </c>
      <c r="F169" s="115">
        <v>35860</v>
      </c>
    </row>
    <row r="170" spans="1:8" ht="12.75">
      <c r="A170" s="66" t="s">
        <v>48</v>
      </c>
      <c r="B170" s="25" t="s">
        <v>4</v>
      </c>
      <c r="C170" s="25" t="s">
        <v>46</v>
      </c>
      <c r="D170" s="25" t="s">
        <v>6</v>
      </c>
      <c r="E170" s="26" t="s">
        <v>7</v>
      </c>
      <c r="F170" s="26" t="s">
        <v>47</v>
      </c>
      <c r="H170" s="120"/>
    </row>
    <row r="171" spans="1:8">
      <c r="A171" s="111">
        <v>472</v>
      </c>
      <c r="B171" s="115">
        <v>0</v>
      </c>
      <c r="C171" s="115">
        <v>0</v>
      </c>
      <c r="D171" s="115">
        <v>37178600</v>
      </c>
      <c r="E171" s="115">
        <f t="shared" si="15"/>
        <v>37178600</v>
      </c>
      <c r="F171" s="115">
        <v>3453600</v>
      </c>
    </row>
    <row r="172" spans="1:8">
      <c r="A172" s="111">
        <v>473</v>
      </c>
      <c r="B172" s="115">
        <v>0</v>
      </c>
      <c r="C172" s="115">
        <v>9910</v>
      </c>
      <c r="D172" s="115">
        <v>106339300</v>
      </c>
      <c r="E172" s="115">
        <f t="shared" si="15"/>
        <v>106349210</v>
      </c>
      <c r="F172" s="115">
        <v>14894820</v>
      </c>
    </row>
    <row r="173" spans="1:8">
      <c r="A173" s="111">
        <v>476</v>
      </c>
      <c r="B173" s="115">
        <v>0</v>
      </c>
      <c r="C173" s="115">
        <v>4980</v>
      </c>
      <c r="D173" s="115">
        <v>168474100</v>
      </c>
      <c r="E173" s="115">
        <f t="shared" si="15"/>
        <v>168479080</v>
      </c>
      <c r="F173" s="115">
        <v>16477880</v>
      </c>
    </row>
    <row r="174" spans="1:8">
      <c r="A174" s="111">
        <v>477</v>
      </c>
      <c r="B174" s="115">
        <v>0</v>
      </c>
      <c r="C174" s="115">
        <v>55410</v>
      </c>
      <c r="D174" s="115">
        <v>60129000</v>
      </c>
      <c r="E174" s="115">
        <f t="shared" si="15"/>
        <v>60184410</v>
      </c>
      <c r="F174" s="115">
        <v>49350</v>
      </c>
    </row>
    <row r="175" spans="1:8">
      <c r="A175" s="111">
        <v>478</v>
      </c>
      <c r="B175" s="115">
        <v>0</v>
      </c>
      <c r="C175" s="115">
        <v>240940</v>
      </c>
      <c r="D175" s="115">
        <v>19513600</v>
      </c>
      <c r="E175" s="115">
        <f t="shared" si="15"/>
        <v>19754540</v>
      </c>
      <c r="F175" s="115">
        <v>123860</v>
      </c>
    </row>
    <row r="176" spans="1:8">
      <c r="A176" s="111">
        <v>479</v>
      </c>
      <c r="B176" s="115">
        <v>0</v>
      </c>
      <c r="C176" s="115">
        <v>684090</v>
      </c>
      <c r="D176" s="115">
        <v>3180400</v>
      </c>
      <c r="E176" s="115">
        <f t="shared" si="15"/>
        <v>3864490</v>
      </c>
      <c r="F176" s="115">
        <v>387300</v>
      </c>
    </row>
    <row r="177" spans="1:6">
      <c r="A177" s="111">
        <v>480</v>
      </c>
      <c r="B177" s="115">
        <v>0</v>
      </c>
      <c r="C177" s="115">
        <v>640</v>
      </c>
      <c r="D177" s="115">
        <v>16687400</v>
      </c>
      <c r="E177" s="115">
        <f t="shared" si="15"/>
        <v>16688040</v>
      </c>
      <c r="F177" s="115">
        <v>147600</v>
      </c>
    </row>
    <row r="178" spans="1:6">
      <c r="A178" s="111">
        <v>482</v>
      </c>
      <c r="B178" s="115">
        <v>0</v>
      </c>
      <c r="C178" s="115">
        <v>1030</v>
      </c>
      <c r="D178" s="115">
        <v>38440900</v>
      </c>
      <c r="E178" s="115">
        <f t="shared" si="15"/>
        <v>38441930</v>
      </c>
      <c r="F178" s="115">
        <v>0</v>
      </c>
    </row>
    <row r="179" spans="1:6">
      <c r="A179" s="111">
        <v>483</v>
      </c>
      <c r="B179" s="115">
        <v>0</v>
      </c>
      <c r="C179" s="115">
        <v>733450</v>
      </c>
      <c r="D179" s="115">
        <v>59271100</v>
      </c>
      <c r="E179" s="115">
        <f t="shared" si="15"/>
        <v>60004550</v>
      </c>
      <c r="F179" s="115">
        <v>3757990</v>
      </c>
    </row>
    <row r="180" spans="1:6">
      <c r="A180" s="114">
        <v>484</v>
      </c>
      <c r="B180" s="115">
        <v>0</v>
      </c>
      <c r="C180" s="115">
        <v>3940</v>
      </c>
      <c r="D180" s="115">
        <v>152550500</v>
      </c>
      <c r="E180" s="115">
        <f t="shared" si="15"/>
        <v>152554440</v>
      </c>
      <c r="F180" s="115">
        <v>2094700</v>
      </c>
    </row>
    <row r="181" spans="1:6">
      <c r="A181" s="110">
        <v>485</v>
      </c>
      <c r="B181" s="115">
        <v>0</v>
      </c>
      <c r="C181" s="115">
        <v>5880</v>
      </c>
      <c r="D181" s="115">
        <v>47012900</v>
      </c>
      <c r="E181" s="115">
        <f t="shared" si="15"/>
        <v>47018780</v>
      </c>
      <c r="F181" s="115">
        <v>1108700</v>
      </c>
    </row>
    <row r="182" spans="1:6">
      <c r="A182" s="110">
        <v>486</v>
      </c>
      <c r="B182" s="115">
        <v>0</v>
      </c>
      <c r="C182" s="115">
        <v>0</v>
      </c>
      <c r="D182" s="115">
        <v>38290725</v>
      </c>
      <c r="E182" s="115">
        <f t="shared" si="15"/>
        <v>38290725</v>
      </c>
      <c r="F182" s="115">
        <v>1209200</v>
      </c>
    </row>
    <row r="183" spans="1:6">
      <c r="A183" s="110">
        <v>487</v>
      </c>
      <c r="B183" s="115">
        <v>0</v>
      </c>
      <c r="C183" s="115">
        <v>8870490</v>
      </c>
      <c r="D183" s="115">
        <v>75022000</v>
      </c>
      <c r="E183" s="115">
        <f t="shared" si="15"/>
        <v>83892490</v>
      </c>
      <c r="F183" s="115">
        <v>481410</v>
      </c>
    </row>
    <row r="184" spans="1:6">
      <c r="A184" s="110">
        <v>489</v>
      </c>
      <c r="B184" s="115">
        <v>25295</v>
      </c>
      <c r="C184" s="115">
        <v>1030</v>
      </c>
      <c r="D184" s="115">
        <v>39522000</v>
      </c>
      <c r="E184" s="115">
        <f t="shared" si="15"/>
        <v>39548325</v>
      </c>
      <c r="F184" s="115">
        <v>5297675</v>
      </c>
    </row>
    <row r="185" spans="1:6">
      <c r="A185" s="113">
        <v>490</v>
      </c>
      <c r="B185" s="115">
        <v>0</v>
      </c>
      <c r="C185" s="115">
        <v>0</v>
      </c>
      <c r="D185" s="115">
        <v>74438100</v>
      </c>
      <c r="E185" s="115">
        <f t="shared" si="15"/>
        <v>74438100</v>
      </c>
      <c r="F185" s="115">
        <v>0</v>
      </c>
    </row>
    <row r="186" spans="1:6">
      <c r="A186" s="112">
        <v>491</v>
      </c>
      <c r="B186" s="115">
        <v>0</v>
      </c>
      <c r="C186" s="115">
        <v>25110</v>
      </c>
      <c r="D186" s="115">
        <v>84389800</v>
      </c>
      <c r="E186" s="115">
        <f t="shared" si="15"/>
        <v>84414910</v>
      </c>
      <c r="F186" s="115">
        <v>4488870</v>
      </c>
    </row>
    <row r="187" spans="1:6">
      <c r="A187" s="114">
        <v>492</v>
      </c>
      <c r="B187" s="115">
        <v>318885</v>
      </c>
      <c r="C187" s="115">
        <v>12020</v>
      </c>
      <c r="D187" s="115">
        <v>100968800</v>
      </c>
      <c r="E187" s="115">
        <f t="shared" si="15"/>
        <v>101299705</v>
      </c>
      <c r="F187" s="115">
        <v>4594250</v>
      </c>
    </row>
    <row r="188" spans="1:6">
      <c r="A188" s="110">
        <v>493</v>
      </c>
      <c r="B188" s="115">
        <v>0</v>
      </c>
      <c r="C188" s="115">
        <v>0</v>
      </c>
      <c r="D188" s="115">
        <v>56024500</v>
      </c>
      <c r="E188" s="115">
        <f t="shared" si="15"/>
        <v>56024500</v>
      </c>
      <c r="F188" s="115">
        <v>2749800</v>
      </c>
    </row>
    <row r="189" spans="1:6">
      <c r="A189" s="110">
        <v>494</v>
      </c>
      <c r="B189" s="115">
        <v>0</v>
      </c>
      <c r="C189" s="115">
        <v>53410</v>
      </c>
      <c r="D189" s="115">
        <v>21908400</v>
      </c>
      <c r="E189" s="115">
        <f t="shared" si="15"/>
        <v>21961810</v>
      </c>
      <c r="F189" s="115">
        <v>663800</v>
      </c>
    </row>
    <row r="190" spans="1:6">
      <c r="A190" s="110">
        <v>495</v>
      </c>
      <c r="B190" s="115">
        <v>0</v>
      </c>
      <c r="C190" s="115">
        <v>6680</v>
      </c>
      <c r="D190" s="115">
        <v>50665000</v>
      </c>
      <c r="E190" s="115">
        <f t="shared" si="15"/>
        <v>50671680</v>
      </c>
      <c r="F190" s="115">
        <v>4424360</v>
      </c>
    </row>
    <row r="191" spans="1:6">
      <c r="A191" s="110">
        <v>496</v>
      </c>
      <c r="B191" s="115">
        <v>0</v>
      </c>
      <c r="C191" s="115">
        <v>2170</v>
      </c>
      <c r="D191" s="115">
        <v>48709700</v>
      </c>
      <c r="E191" s="115">
        <f t="shared" si="15"/>
        <v>48711870</v>
      </c>
      <c r="F191" s="115">
        <v>2170</v>
      </c>
    </row>
    <row r="192" spans="1:6">
      <c r="A192" s="113">
        <v>497</v>
      </c>
      <c r="B192" s="115">
        <v>0</v>
      </c>
      <c r="C192" s="115">
        <v>1610</v>
      </c>
      <c r="D192" s="115">
        <v>17487600</v>
      </c>
      <c r="E192" s="115">
        <f t="shared" si="15"/>
        <v>17489210</v>
      </c>
      <c r="F192" s="115">
        <v>1866000</v>
      </c>
    </row>
    <row r="193" spans="1:6">
      <c r="A193" s="114">
        <v>498</v>
      </c>
      <c r="B193" s="115">
        <v>0</v>
      </c>
      <c r="C193" s="115">
        <v>0</v>
      </c>
      <c r="D193" s="115">
        <v>25671300</v>
      </c>
      <c r="E193" s="115">
        <f t="shared" si="15"/>
        <v>25671300</v>
      </c>
      <c r="F193" s="115">
        <v>298800</v>
      </c>
    </row>
    <row r="194" spans="1:6">
      <c r="A194" s="114">
        <v>499</v>
      </c>
      <c r="B194" s="115">
        <v>0</v>
      </c>
      <c r="C194" s="115">
        <v>220</v>
      </c>
      <c r="D194" s="115">
        <v>50482500</v>
      </c>
      <c r="E194" s="115">
        <f t="shared" si="15"/>
        <v>50482720</v>
      </c>
      <c r="F194" s="115">
        <v>11356600</v>
      </c>
    </row>
    <row r="195" spans="1:6">
      <c r="A195" s="110">
        <v>500</v>
      </c>
      <c r="B195" s="115">
        <v>0</v>
      </c>
      <c r="C195" s="115">
        <v>1800</v>
      </c>
      <c r="D195" s="115">
        <v>68422600</v>
      </c>
      <c r="E195" s="115">
        <f t="shared" si="15"/>
        <v>68424400</v>
      </c>
      <c r="F195" s="115">
        <v>3801900</v>
      </c>
    </row>
    <row r="196" spans="1:6">
      <c r="A196" s="110">
        <v>501</v>
      </c>
      <c r="B196" s="115">
        <v>0</v>
      </c>
      <c r="C196" s="115">
        <v>0</v>
      </c>
      <c r="D196" s="115">
        <v>40655800</v>
      </c>
      <c r="E196" s="115">
        <f t="shared" si="15"/>
        <v>40655800</v>
      </c>
      <c r="F196" s="115">
        <v>4193100</v>
      </c>
    </row>
    <row r="197" spans="1:6">
      <c r="A197" s="110">
        <v>502</v>
      </c>
      <c r="B197" s="115">
        <v>29600</v>
      </c>
      <c r="C197" s="115">
        <v>0</v>
      </c>
      <c r="D197" s="115">
        <v>33749900</v>
      </c>
      <c r="E197" s="115">
        <f t="shared" si="15"/>
        <v>33779500</v>
      </c>
      <c r="F197" s="115">
        <v>3283460</v>
      </c>
    </row>
    <row r="198" spans="1:6">
      <c r="A198" s="110">
        <v>503</v>
      </c>
      <c r="B198" s="115">
        <v>0</v>
      </c>
      <c r="C198" s="115">
        <v>132850</v>
      </c>
      <c r="D198" s="115">
        <v>148585800</v>
      </c>
      <c r="E198" s="115">
        <f t="shared" si="15"/>
        <v>148718650</v>
      </c>
      <c r="F198" s="115">
        <v>8206940</v>
      </c>
    </row>
    <row r="199" spans="1:6">
      <c r="A199" s="110">
        <v>504</v>
      </c>
      <c r="B199" s="115">
        <v>0</v>
      </c>
      <c r="C199" s="115">
        <v>0</v>
      </c>
      <c r="D199" s="115">
        <v>36882400</v>
      </c>
      <c r="E199" s="115">
        <f t="shared" si="15"/>
        <v>36882400</v>
      </c>
      <c r="F199" s="115">
        <v>0</v>
      </c>
    </row>
    <row r="200" spans="1:6">
      <c r="A200" s="110">
        <v>505</v>
      </c>
      <c r="B200" s="115">
        <v>0</v>
      </c>
      <c r="C200" s="115">
        <v>0</v>
      </c>
      <c r="D200" s="115">
        <v>13838400</v>
      </c>
      <c r="E200" s="115">
        <f t="shared" si="15"/>
        <v>13838400</v>
      </c>
      <c r="F200" s="115">
        <v>1976000</v>
      </c>
    </row>
    <row r="201" spans="1:6">
      <c r="A201" s="110">
        <v>506</v>
      </c>
      <c r="B201" s="115">
        <v>0</v>
      </c>
      <c r="C201" s="115">
        <v>630</v>
      </c>
      <c r="D201" s="115">
        <v>35596700</v>
      </c>
      <c r="E201" s="115">
        <f t="shared" si="15"/>
        <v>35597330</v>
      </c>
      <c r="F201" s="115">
        <v>630</v>
      </c>
    </row>
    <row r="202" spans="1:6">
      <c r="A202" s="110">
        <v>507</v>
      </c>
      <c r="B202" s="115">
        <v>0</v>
      </c>
      <c r="C202" s="115">
        <v>2000</v>
      </c>
      <c r="D202" s="115">
        <v>33386200</v>
      </c>
      <c r="E202" s="115">
        <f t="shared" si="15"/>
        <v>33388200</v>
      </c>
      <c r="F202" s="115">
        <v>7286600</v>
      </c>
    </row>
    <row r="203" spans="1:6">
      <c r="A203" s="113">
        <v>508</v>
      </c>
      <c r="B203" s="115">
        <v>0</v>
      </c>
      <c r="C203" s="115">
        <v>24490</v>
      </c>
      <c r="D203" s="115">
        <v>29797700</v>
      </c>
      <c r="E203" s="115">
        <f t="shared" ref="E203:E247" si="16">SUM(B203:D203)</f>
        <v>29822190</v>
      </c>
      <c r="F203" s="115">
        <v>3553930</v>
      </c>
    </row>
    <row r="204" spans="1:6">
      <c r="A204" s="114">
        <v>509</v>
      </c>
      <c r="B204" s="115">
        <v>0</v>
      </c>
      <c r="C204" s="115">
        <v>6080</v>
      </c>
      <c r="D204" s="115">
        <v>46539500</v>
      </c>
      <c r="E204" s="115">
        <f t="shared" si="16"/>
        <v>46545580</v>
      </c>
      <c r="F204" s="115">
        <v>8430580</v>
      </c>
    </row>
    <row r="205" spans="1:6">
      <c r="A205" s="114">
        <v>512</v>
      </c>
      <c r="B205" s="115">
        <v>0</v>
      </c>
      <c r="C205" s="115">
        <v>316920</v>
      </c>
      <c r="D205" s="115">
        <v>10471800</v>
      </c>
      <c r="E205" s="115">
        <f t="shared" si="16"/>
        <v>10788720</v>
      </c>
      <c r="F205" s="115">
        <v>65100</v>
      </c>
    </row>
    <row r="206" spans="1:6">
      <c r="A206" s="114">
        <v>513</v>
      </c>
      <c r="B206" s="115">
        <v>24515</v>
      </c>
      <c r="C206" s="115">
        <v>6650</v>
      </c>
      <c r="D206" s="115">
        <v>24408500</v>
      </c>
      <c r="E206" s="115">
        <f t="shared" si="16"/>
        <v>24439665</v>
      </c>
      <c r="F206" s="115">
        <v>6254800</v>
      </c>
    </row>
    <row r="207" spans="1:6">
      <c r="A207" s="110">
        <v>514</v>
      </c>
      <c r="B207" s="115">
        <v>0</v>
      </c>
      <c r="C207" s="115">
        <v>1370</v>
      </c>
      <c r="D207" s="115">
        <v>89681800</v>
      </c>
      <c r="E207" s="115">
        <f t="shared" si="16"/>
        <v>89683170</v>
      </c>
      <c r="F207" s="115">
        <v>4750270</v>
      </c>
    </row>
    <row r="208" spans="1:6">
      <c r="A208" s="110">
        <v>515</v>
      </c>
      <c r="B208" s="115">
        <v>0</v>
      </c>
      <c r="C208" s="115">
        <v>0</v>
      </c>
      <c r="D208" s="115">
        <v>19066700</v>
      </c>
      <c r="E208" s="115">
        <f t="shared" si="16"/>
        <v>19066700</v>
      </c>
      <c r="F208" s="115">
        <v>0</v>
      </c>
    </row>
    <row r="209" spans="1:6">
      <c r="A209" s="110">
        <v>516</v>
      </c>
      <c r="B209" s="115">
        <v>0</v>
      </c>
      <c r="C209" s="115">
        <v>10620</v>
      </c>
      <c r="D209" s="115">
        <v>37757600</v>
      </c>
      <c r="E209" s="115">
        <f t="shared" si="16"/>
        <v>37768220</v>
      </c>
      <c r="F209" s="115">
        <v>347600</v>
      </c>
    </row>
    <row r="210" spans="1:6">
      <c r="A210" s="113">
        <v>517</v>
      </c>
      <c r="B210" s="115">
        <v>0</v>
      </c>
      <c r="C210" s="115">
        <v>250</v>
      </c>
      <c r="D210" s="115">
        <v>34461600</v>
      </c>
      <c r="E210" s="115">
        <f t="shared" si="16"/>
        <v>34461850</v>
      </c>
      <c r="F210" s="115">
        <v>6155800</v>
      </c>
    </row>
    <row r="211" spans="1:6">
      <c r="A211" s="114">
        <v>518</v>
      </c>
      <c r="B211" s="115">
        <v>17470</v>
      </c>
      <c r="C211" s="115">
        <v>57700</v>
      </c>
      <c r="D211" s="115">
        <v>25397200</v>
      </c>
      <c r="E211" s="115">
        <f t="shared" si="16"/>
        <v>25472370</v>
      </c>
      <c r="F211" s="115">
        <v>3930125</v>
      </c>
    </row>
    <row r="212" spans="1:6">
      <c r="A212" s="113">
        <v>519</v>
      </c>
      <c r="B212" s="115">
        <v>0</v>
      </c>
      <c r="C212" s="115">
        <v>2580</v>
      </c>
      <c r="D212" s="115">
        <v>76165400</v>
      </c>
      <c r="E212" s="115">
        <f t="shared" si="16"/>
        <v>76167980</v>
      </c>
      <c r="F212" s="115">
        <v>3160500</v>
      </c>
    </row>
    <row r="213" spans="1:6">
      <c r="A213" s="114">
        <v>520</v>
      </c>
      <c r="B213" s="115">
        <v>0</v>
      </c>
      <c r="C213" s="115">
        <v>0</v>
      </c>
      <c r="D213" s="115">
        <v>39112700</v>
      </c>
      <c r="E213" s="115">
        <f t="shared" si="16"/>
        <v>39112700</v>
      </c>
      <c r="F213" s="115">
        <v>3240900</v>
      </c>
    </row>
    <row r="214" spans="1:6">
      <c r="A214" s="110">
        <v>521</v>
      </c>
      <c r="B214" s="115">
        <v>33905</v>
      </c>
      <c r="C214" s="115">
        <v>154420</v>
      </c>
      <c r="D214" s="115">
        <v>58270000</v>
      </c>
      <c r="E214" s="115">
        <f t="shared" si="16"/>
        <v>58458325</v>
      </c>
      <c r="F214" s="115">
        <v>7983000</v>
      </c>
    </row>
    <row r="215" spans="1:6">
      <c r="A215" s="111">
        <v>523</v>
      </c>
      <c r="B215" s="115">
        <v>0</v>
      </c>
      <c r="C215" s="115">
        <v>0</v>
      </c>
      <c r="D215" s="115">
        <v>40880200</v>
      </c>
      <c r="E215" s="115">
        <f t="shared" si="16"/>
        <v>40880200</v>
      </c>
      <c r="F215" s="115">
        <v>5556800</v>
      </c>
    </row>
    <row r="216" spans="1:6">
      <c r="A216" s="111">
        <v>524</v>
      </c>
      <c r="B216" s="115">
        <v>40330</v>
      </c>
      <c r="C216" s="115">
        <v>10360080</v>
      </c>
      <c r="D216" s="115">
        <v>59101200</v>
      </c>
      <c r="E216" s="115">
        <f t="shared" si="16"/>
        <v>69501610</v>
      </c>
      <c r="F216" s="115">
        <v>6848700</v>
      </c>
    </row>
    <row r="217" spans="1:6">
      <c r="A217" s="111">
        <v>527</v>
      </c>
      <c r="B217" s="115">
        <v>0</v>
      </c>
      <c r="C217" s="115">
        <v>0</v>
      </c>
      <c r="D217" s="115">
        <v>66549400</v>
      </c>
      <c r="E217" s="115">
        <f t="shared" si="16"/>
        <v>66549400</v>
      </c>
      <c r="F217" s="115">
        <v>1831300</v>
      </c>
    </row>
    <row r="218" spans="1:6">
      <c r="A218" s="111">
        <v>528</v>
      </c>
      <c r="B218" s="115">
        <v>0</v>
      </c>
      <c r="C218" s="115">
        <v>6750</v>
      </c>
      <c r="D218" s="115">
        <v>29528700</v>
      </c>
      <c r="E218" s="115">
        <f t="shared" si="16"/>
        <v>29535450</v>
      </c>
      <c r="F218" s="115">
        <v>5556450</v>
      </c>
    </row>
    <row r="219" spans="1:6">
      <c r="A219" s="111">
        <v>530</v>
      </c>
      <c r="B219" s="115">
        <v>0</v>
      </c>
      <c r="C219" s="115">
        <v>0</v>
      </c>
      <c r="D219" s="115">
        <v>74642200</v>
      </c>
      <c r="E219" s="115">
        <f t="shared" si="16"/>
        <v>74642200</v>
      </c>
      <c r="F219" s="115">
        <v>3196200</v>
      </c>
    </row>
    <row r="220" spans="1:6">
      <c r="A220" s="111">
        <v>531</v>
      </c>
      <c r="B220" s="115">
        <v>0</v>
      </c>
      <c r="C220" s="115">
        <v>0</v>
      </c>
      <c r="D220" s="115">
        <v>22220800</v>
      </c>
      <c r="E220" s="115">
        <f t="shared" si="16"/>
        <v>22220800</v>
      </c>
      <c r="F220" s="115">
        <v>2949200</v>
      </c>
    </row>
    <row r="221" spans="1:6">
      <c r="A221" s="111">
        <v>533</v>
      </c>
      <c r="B221" s="115">
        <v>0</v>
      </c>
      <c r="C221" s="115">
        <v>0</v>
      </c>
      <c r="D221" s="115">
        <v>846600</v>
      </c>
      <c r="E221" s="115">
        <f t="shared" si="16"/>
        <v>846600</v>
      </c>
      <c r="F221" s="115">
        <v>0</v>
      </c>
    </row>
    <row r="222" spans="1:6">
      <c r="A222" s="111">
        <v>535</v>
      </c>
      <c r="B222" s="115">
        <v>0</v>
      </c>
      <c r="C222" s="115">
        <v>3470</v>
      </c>
      <c r="D222" s="115">
        <v>44862500</v>
      </c>
      <c r="E222" s="115">
        <f t="shared" si="16"/>
        <v>44865970</v>
      </c>
      <c r="F222" s="115">
        <v>5023560</v>
      </c>
    </row>
    <row r="223" spans="1:6">
      <c r="A223" s="111">
        <v>537</v>
      </c>
      <c r="B223" s="115">
        <v>0</v>
      </c>
      <c r="C223" s="115">
        <v>0</v>
      </c>
      <c r="D223" s="115">
        <v>9268890</v>
      </c>
      <c r="E223" s="115">
        <f t="shared" si="16"/>
        <v>9268890</v>
      </c>
      <c r="F223" s="115">
        <v>3436490</v>
      </c>
    </row>
    <row r="224" spans="1:6">
      <c r="A224" s="111">
        <v>538</v>
      </c>
      <c r="B224" s="115">
        <v>0</v>
      </c>
      <c r="C224" s="115">
        <v>0</v>
      </c>
      <c r="D224" s="115">
        <v>3303300</v>
      </c>
      <c r="E224" s="115">
        <f t="shared" si="16"/>
        <v>3303300</v>
      </c>
      <c r="F224" s="115">
        <v>884700</v>
      </c>
    </row>
    <row r="225" spans="1:8">
      <c r="A225" s="111">
        <v>539</v>
      </c>
      <c r="B225" s="115">
        <v>0</v>
      </c>
      <c r="C225" s="115">
        <v>371830</v>
      </c>
      <c r="D225" s="115">
        <v>43865000</v>
      </c>
      <c r="E225" s="115">
        <f t="shared" si="16"/>
        <v>44236830</v>
      </c>
      <c r="F225" s="115">
        <v>6508700</v>
      </c>
    </row>
    <row r="226" spans="1:8">
      <c r="A226" s="111">
        <v>540</v>
      </c>
      <c r="B226" s="115">
        <v>0</v>
      </c>
      <c r="C226" s="115">
        <v>1020</v>
      </c>
      <c r="D226" s="116">
        <v>14574100</v>
      </c>
      <c r="E226" s="115">
        <f t="shared" si="16"/>
        <v>14575120</v>
      </c>
      <c r="F226" s="115">
        <v>4389620</v>
      </c>
    </row>
    <row r="227" spans="1:8" ht="12.75" thickBot="1">
      <c r="A227" s="111">
        <v>541</v>
      </c>
      <c r="B227" s="115">
        <v>0</v>
      </c>
      <c r="C227" s="117">
        <v>9480</v>
      </c>
      <c r="D227" s="115">
        <v>54761400</v>
      </c>
      <c r="E227" s="115">
        <f t="shared" si="16"/>
        <v>54770880</v>
      </c>
      <c r="F227" s="115">
        <v>2011100</v>
      </c>
    </row>
    <row r="228" spans="1:8" ht="12.75">
      <c r="A228" s="66" t="s">
        <v>48</v>
      </c>
      <c r="B228" s="25" t="s">
        <v>4</v>
      </c>
      <c r="C228" s="25" t="s">
        <v>46</v>
      </c>
      <c r="D228" s="25" t="s">
        <v>6</v>
      </c>
      <c r="E228" s="26" t="s">
        <v>7</v>
      </c>
      <c r="F228" s="26" t="s">
        <v>47</v>
      </c>
      <c r="H228" s="120"/>
    </row>
    <row r="229" spans="1:8">
      <c r="A229" s="114">
        <v>542</v>
      </c>
      <c r="B229" s="115">
        <v>0</v>
      </c>
      <c r="C229" s="115">
        <v>0</v>
      </c>
      <c r="D229" s="119">
        <v>2284495</v>
      </c>
      <c r="E229" s="115">
        <f t="shared" si="16"/>
        <v>2284495</v>
      </c>
      <c r="F229" s="115">
        <v>1616000</v>
      </c>
    </row>
    <row r="230" spans="1:8">
      <c r="A230" s="110">
        <v>544</v>
      </c>
      <c r="B230" s="115">
        <v>0</v>
      </c>
      <c r="C230" s="115">
        <v>0</v>
      </c>
      <c r="D230" s="115">
        <v>3244500</v>
      </c>
      <c r="E230" s="115">
        <f t="shared" si="16"/>
        <v>3244500</v>
      </c>
      <c r="F230" s="115">
        <v>138900</v>
      </c>
    </row>
    <row r="231" spans="1:8">
      <c r="A231" s="110">
        <v>547</v>
      </c>
      <c r="B231" s="115">
        <v>0</v>
      </c>
      <c r="C231" s="115">
        <v>0</v>
      </c>
      <c r="D231" s="115">
        <v>6102200</v>
      </c>
      <c r="E231" s="115">
        <f t="shared" si="16"/>
        <v>6102200</v>
      </c>
      <c r="F231" s="115">
        <v>889000</v>
      </c>
    </row>
    <row r="232" spans="1:8">
      <c r="A232" s="110">
        <v>549</v>
      </c>
      <c r="B232" s="115">
        <v>0</v>
      </c>
      <c r="C232" s="115">
        <v>97740</v>
      </c>
      <c r="D232" s="115">
        <v>35965500</v>
      </c>
      <c r="E232" s="115">
        <f t="shared" si="16"/>
        <v>36063240</v>
      </c>
      <c r="F232" s="115">
        <v>1155380</v>
      </c>
    </row>
    <row r="233" spans="1:8">
      <c r="A233" s="110">
        <v>552</v>
      </c>
      <c r="B233" s="115">
        <v>0</v>
      </c>
      <c r="C233" s="115">
        <v>2383210</v>
      </c>
      <c r="D233" s="115">
        <v>17462100</v>
      </c>
      <c r="E233" s="115">
        <f t="shared" si="16"/>
        <v>19845310</v>
      </c>
      <c r="F233" s="115">
        <v>0</v>
      </c>
    </row>
    <row r="234" spans="1:8">
      <c r="A234" s="113">
        <v>554</v>
      </c>
      <c r="B234" s="115">
        <v>0</v>
      </c>
      <c r="C234" s="115">
        <v>580</v>
      </c>
      <c r="D234" s="115">
        <v>28702500</v>
      </c>
      <c r="E234" s="115">
        <f t="shared" si="16"/>
        <v>28703080</v>
      </c>
      <c r="F234" s="115">
        <v>8287180</v>
      </c>
    </row>
    <row r="235" spans="1:8">
      <c r="A235" s="112">
        <v>555</v>
      </c>
      <c r="B235" s="115">
        <v>0</v>
      </c>
      <c r="C235" s="115">
        <v>0</v>
      </c>
      <c r="D235" s="115">
        <v>40063400</v>
      </c>
      <c r="E235" s="115">
        <f t="shared" si="16"/>
        <v>40063400</v>
      </c>
      <c r="F235" s="115">
        <v>16111900</v>
      </c>
    </row>
    <row r="236" spans="1:8">
      <c r="A236" s="114">
        <v>556</v>
      </c>
      <c r="B236" s="115">
        <v>0</v>
      </c>
      <c r="C236" s="115">
        <v>0</v>
      </c>
      <c r="D236" s="115">
        <v>11144100</v>
      </c>
      <c r="E236" s="115">
        <f t="shared" si="16"/>
        <v>11144100</v>
      </c>
      <c r="F236" s="115">
        <v>5028200</v>
      </c>
    </row>
    <row r="237" spans="1:8">
      <c r="A237" s="110">
        <v>557</v>
      </c>
      <c r="B237" s="115">
        <v>0</v>
      </c>
      <c r="C237" s="115">
        <v>0</v>
      </c>
      <c r="D237" s="115">
        <v>16273400</v>
      </c>
      <c r="E237" s="115">
        <f t="shared" si="16"/>
        <v>16273400</v>
      </c>
      <c r="F237" s="115">
        <v>12546300</v>
      </c>
    </row>
    <row r="238" spans="1:8">
      <c r="A238" s="110">
        <v>558</v>
      </c>
      <c r="B238" s="115">
        <v>0</v>
      </c>
      <c r="C238" s="115">
        <v>0</v>
      </c>
      <c r="D238" s="115">
        <v>3461700</v>
      </c>
      <c r="E238" s="115">
        <f t="shared" si="16"/>
        <v>3461700</v>
      </c>
      <c r="F238" s="115">
        <v>1800700</v>
      </c>
    </row>
    <row r="239" spans="1:8">
      <c r="A239" s="110">
        <v>559</v>
      </c>
      <c r="B239" s="115">
        <v>0</v>
      </c>
      <c r="C239" s="115">
        <v>0</v>
      </c>
      <c r="D239" s="115">
        <v>9537100</v>
      </c>
      <c r="E239" s="115">
        <f t="shared" si="16"/>
        <v>9537100</v>
      </c>
      <c r="F239" s="115">
        <v>6245600</v>
      </c>
    </row>
    <row r="240" spans="1:8">
      <c r="A240" s="110">
        <v>560</v>
      </c>
      <c r="B240" s="115">
        <v>0</v>
      </c>
      <c r="C240" s="115">
        <v>0</v>
      </c>
      <c r="D240" s="115">
        <v>2614500</v>
      </c>
      <c r="E240" s="115">
        <f t="shared" si="16"/>
        <v>2614500</v>
      </c>
      <c r="F240" s="115">
        <v>968800</v>
      </c>
    </row>
    <row r="241" spans="1:6">
      <c r="A241" s="110">
        <v>561</v>
      </c>
      <c r="B241" s="115">
        <v>0</v>
      </c>
      <c r="C241" s="115">
        <v>0</v>
      </c>
      <c r="D241" s="115">
        <v>2300925</v>
      </c>
      <c r="E241" s="115">
        <f t="shared" si="16"/>
        <v>2300925</v>
      </c>
      <c r="F241" s="115">
        <v>1264225</v>
      </c>
    </row>
    <row r="242" spans="1:6">
      <c r="A242" s="110">
        <v>562</v>
      </c>
      <c r="B242" s="115">
        <v>0</v>
      </c>
      <c r="C242" s="115">
        <v>0</v>
      </c>
      <c r="D242" s="115">
        <v>268800</v>
      </c>
      <c r="E242" s="115">
        <f t="shared" si="16"/>
        <v>268800</v>
      </c>
      <c r="F242" s="115">
        <v>0</v>
      </c>
    </row>
    <row r="243" spans="1:6">
      <c r="A243" s="110">
        <v>563</v>
      </c>
      <c r="B243" s="115">
        <v>0</v>
      </c>
      <c r="C243" s="115">
        <v>0</v>
      </c>
      <c r="D243" s="115">
        <v>615200</v>
      </c>
      <c r="E243" s="115">
        <f t="shared" si="16"/>
        <v>615200</v>
      </c>
      <c r="F243" s="115">
        <v>0</v>
      </c>
    </row>
    <row r="244" spans="1:6">
      <c r="A244" s="68">
        <v>564</v>
      </c>
      <c r="B244" s="137">
        <v>0</v>
      </c>
      <c r="C244" s="137">
        <v>0</v>
      </c>
      <c r="D244" s="137">
        <v>2681200</v>
      </c>
      <c r="E244" s="115">
        <f t="shared" si="16"/>
        <v>2681200</v>
      </c>
      <c r="F244" s="137">
        <v>0</v>
      </c>
    </row>
    <row r="245" spans="1:6">
      <c r="A245" s="68">
        <v>566</v>
      </c>
      <c r="B245" s="137">
        <v>0</v>
      </c>
      <c r="C245" s="137">
        <v>0</v>
      </c>
      <c r="D245" s="137">
        <v>49800</v>
      </c>
      <c r="E245" s="115">
        <f t="shared" si="16"/>
        <v>49800</v>
      </c>
      <c r="F245" s="137">
        <v>0</v>
      </c>
    </row>
    <row r="246" spans="1:6">
      <c r="A246" s="68">
        <v>568</v>
      </c>
      <c r="B246" s="137">
        <v>0</v>
      </c>
      <c r="C246" s="137">
        <v>0</v>
      </c>
      <c r="D246" s="137">
        <v>429500</v>
      </c>
      <c r="E246" s="115">
        <f t="shared" si="16"/>
        <v>429500</v>
      </c>
      <c r="F246" s="137">
        <v>0</v>
      </c>
    </row>
    <row r="247" spans="1:6">
      <c r="A247" s="68">
        <v>570</v>
      </c>
      <c r="B247" s="137">
        <v>0</v>
      </c>
      <c r="C247" s="137">
        <v>0</v>
      </c>
      <c r="D247" s="137">
        <v>923770</v>
      </c>
      <c r="E247" s="115">
        <f t="shared" si="16"/>
        <v>923770</v>
      </c>
      <c r="F247" s="137">
        <v>0</v>
      </c>
    </row>
  </sheetData>
  <phoneticPr fontId="10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1"/>
  <sheetViews>
    <sheetView topLeftCell="A97" workbookViewId="0">
      <selection activeCell="B103" sqref="B103"/>
    </sheetView>
  </sheetViews>
  <sheetFormatPr defaultRowHeight="12"/>
  <cols>
    <col min="1" max="1" width="18.7109375" style="27" customWidth="1"/>
    <col min="2" max="2" width="13.28515625" style="27" customWidth="1"/>
    <col min="3" max="3" width="14.140625" style="27" customWidth="1"/>
    <col min="4" max="4" width="15.140625" style="27" customWidth="1"/>
    <col min="5" max="5" width="16.28515625" style="27" customWidth="1"/>
    <col min="6" max="6" width="13.7109375" style="27" customWidth="1"/>
    <col min="7" max="7" width="9.140625" style="27"/>
    <col min="8" max="8" width="11" style="27" bestFit="1" customWidth="1"/>
    <col min="9" max="16384" width="9.140625" style="27"/>
  </cols>
  <sheetData>
    <row r="1" spans="1:11" s="1" customFormat="1" ht="15" customHeight="1">
      <c r="A1" s="10"/>
      <c r="B1" s="11"/>
      <c r="C1" s="12"/>
      <c r="D1" s="12"/>
      <c r="E1" s="13"/>
    </row>
    <row r="2" spans="1:11" s="1" customFormat="1" ht="15" customHeight="1">
      <c r="A2" s="14"/>
      <c r="B2" s="100" t="s">
        <v>65</v>
      </c>
      <c r="C2" s="2"/>
      <c r="D2" s="2"/>
      <c r="E2" s="15"/>
    </row>
    <row r="3" spans="1:11" s="1" customFormat="1" ht="15" customHeight="1">
      <c r="A3" s="16"/>
      <c r="B3" s="6"/>
      <c r="C3" s="7"/>
      <c r="D3" s="7"/>
      <c r="E3" s="17"/>
      <c r="H3" s="21"/>
    </row>
    <row r="4" spans="1:11" s="3" customFormat="1" ht="15" customHeight="1">
      <c r="A4" s="88" t="s">
        <v>3</v>
      </c>
      <c r="B4" s="89" t="s">
        <v>4</v>
      </c>
      <c r="C4" s="90" t="s">
        <v>5</v>
      </c>
      <c r="D4" s="90" t="s">
        <v>6</v>
      </c>
      <c r="E4" s="91" t="s">
        <v>7</v>
      </c>
      <c r="H4" s="106"/>
      <c r="I4" s="107"/>
      <c r="J4" s="107"/>
      <c r="K4" s="107"/>
    </row>
    <row r="5" spans="1:11" s="3" customFormat="1" ht="15" customHeight="1">
      <c r="A5" s="92"/>
      <c r="B5" s="8"/>
      <c r="C5" s="9"/>
      <c r="D5" s="9"/>
      <c r="E5" s="18"/>
      <c r="H5" s="22"/>
    </row>
    <row r="6" spans="1:11" s="5" customFormat="1" ht="15" customHeight="1">
      <c r="A6" s="93" t="s">
        <v>0</v>
      </c>
      <c r="B6" s="69">
        <v>399733900</v>
      </c>
      <c r="C6" s="34">
        <v>861849330</v>
      </c>
      <c r="D6" s="34">
        <v>14449993565</v>
      </c>
      <c r="E6" s="70">
        <f>SUM(B6:D6)</f>
        <v>15711576795</v>
      </c>
      <c r="H6" s="20"/>
    </row>
    <row r="7" spans="1:11" s="5" customFormat="1" ht="15" customHeight="1">
      <c r="A7" s="94" t="s">
        <v>1</v>
      </c>
      <c r="B7" s="69">
        <v>6589650</v>
      </c>
      <c r="C7" s="69">
        <v>33813630</v>
      </c>
      <c r="D7" s="67">
        <v>2614355520</v>
      </c>
      <c r="E7" s="70">
        <f t="shared" ref="E7:E34" si="0">SUM(B7:D7)</f>
        <v>2654758800</v>
      </c>
      <c r="H7" s="20"/>
    </row>
    <row r="8" spans="1:11" s="5" customFormat="1" ht="15" customHeight="1">
      <c r="A8" s="94" t="s">
        <v>2</v>
      </c>
      <c r="B8" s="67">
        <f>B6+B7</f>
        <v>406323550</v>
      </c>
      <c r="C8" s="69">
        <f>C6+C7</f>
        <v>895662960</v>
      </c>
      <c r="D8" s="69">
        <f>SUM(D6:D7)</f>
        <v>17064349085</v>
      </c>
      <c r="E8" s="70">
        <f t="shared" si="0"/>
        <v>18366335595</v>
      </c>
      <c r="H8" s="23"/>
      <c r="J8" s="19"/>
    </row>
    <row r="9" spans="1:11" s="5" customFormat="1" ht="15" customHeight="1">
      <c r="A9" s="92"/>
      <c r="B9" s="71"/>
      <c r="C9" s="71"/>
      <c r="D9" s="72"/>
      <c r="E9" s="73"/>
      <c r="H9" s="20"/>
    </row>
    <row r="10" spans="1:11" s="5" customFormat="1" ht="15" customHeight="1">
      <c r="A10" s="94" t="s">
        <v>53</v>
      </c>
      <c r="B10" s="67">
        <v>3736635</v>
      </c>
      <c r="C10" s="69">
        <v>41106650</v>
      </c>
      <c r="D10" s="67">
        <v>1968997190</v>
      </c>
      <c r="E10" s="70">
        <f t="shared" si="0"/>
        <v>2013840475</v>
      </c>
      <c r="H10" s="20"/>
    </row>
    <row r="11" spans="1:11" s="5" customFormat="1" ht="15" customHeight="1">
      <c r="A11" s="94" t="s">
        <v>8</v>
      </c>
      <c r="B11" s="69">
        <v>11938225</v>
      </c>
      <c r="C11" s="69">
        <v>32325170</v>
      </c>
      <c r="D11" s="67">
        <v>2078387770</v>
      </c>
      <c r="E11" s="70">
        <f t="shared" si="0"/>
        <v>2122651165</v>
      </c>
      <c r="H11" s="20"/>
    </row>
    <row r="12" spans="1:11" s="5" customFormat="1" ht="15" customHeight="1">
      <c r="A12" s="94" t="s">
        <v>61</v>
      </c>
      <c r="B12" s="69">
        <v>276145</v>
      </c>
      <c r="C12" s="69">
        <v>599220</v>
      </c>
      <c r="D12" s="67">
        <v>25345300</v>
      </c>
      <c r="E12" s="70">
        <f t="shared" si="0"/>
        <v>26220665</v>
      </c>
      <c r="H12" s="20"/>
    </row>
    <row r="13" spans="1:11" s="5" customFormat="1" ht="15" customHeight="1">
      <c r="A13" s="94" t="s">
        <v>60</v>
      </c>
      <c r="B13" s="69">
        <v>14355</v>
      </c>
      <c r="C13" s="69">
        <v>196300</v>
      </c>
      <c r="D13" s="67">
        <v>12744560</v>
      </c>
      <c r="E13" s="70">
        <f t="shared" si="0"/>
        <v>12955215</v>
      </c>
      <c r="H13" s="23"/>
      <c r="J13" s="19"/>
    </row>
    <row r="14" spans="1:11" s="5" customFormat="1" ht="15" customHeight="1">
      <c r="A14" s="94" t="s">
        <v>54</v>
      </c>
      <c r="B14" s="69">
        <v>0</v>
      </c>
      <c r="C14" s="69">
        <v>0</v>
      </c>
      <c r="D14" s="67">
        <v>275400</v>
      </c>
      <c r="E14" s="70">
        <f t="shared" si="0"/>
        <v>275400</v>
      </c>
      <c r="H14" s="23"/>
      <c r="J14" s="19"/>
    </row>
    <row r="15" spans="1:11" s="5" customFormat="1" ht="15" customHeight="1">
      <c r="A15" s="94" t="s">
        <v>62</v>
      </c>
      <c r="B15" s="69">
        <v>83090</v>
      </c>
      <c r="C15" s="69">
        <v>379240</v>
      </c>
      <c r="D15" s="67">
        <v>50539720</v>
      </c>
      <c r="E15" s="70">
        <f t="shared" si="0"/>
        <v>51002050</v>
      </c>
      <c r="H15" s="23"/>
      <c r="J15" s="19"/>
    </row>
    <row r="16" spans="1:11" s="5" customFormat="1" ht="15" customHeight="1">
      <c r="A16" s="95" t="s">
        <v>64</v>
      </c>
      <c r="B16" s="69">
        <v>2325270</v>
      </c>
      <c r="C16" s="69">
        <v>10216350</v>
      </c>
      <c r="D16" s="67">
        <v>53652600</v>
      </c>
      <c r="E16" s="70">
        <f t="shared" si="0"/>
        <v>66194220</v>
      </c>
      <c r="H16" s="23"/>
      <c r="J16" s="19"/>
    </row>
    <row r="17" spans="1:10" s="5" customFormat="1" ht="15" customHeight="1">
      <c r="A17" s="95" t="s">
        <v>49</v>
      </c>
      <c r="B17" s="69">
        <v>10469165</v>
      </c>
      <c r="C17" s="69">
        <v>13142300</v>
      </c>
      <c r="D17" s="67">
        <v>492262930</v>
      </c>
      <c r="E17" s="70">
        <f t="shared" si="0"/>
        <v>515874395</v>
      </c>
      <c r="H17" s="23"/>
      <c r="J17" s="19"/>
    </row>
    <row r="18" spans="1:10" s="5" customFormat="1" ht="15" customHeight="1">
      <c r="A18" s="95" t="s">
        <v>9</v>
      </c>
      <c r="B18" s="69">
        <v>15117505</v>
      </c>
      <c r="C18" s="69">
        <v>58055930</v>
      </c>
      <c r="D18" s="67">
        <v>117796780</v>
      </c>
      <c r="E18" s="70">
        <f t="shared" si="0"/>
        <v>190970215</v>
      </c>
      <c r="H18" s="23"/>
      <c r="J18" s="19"/>
    </row>
    <row r="19" spans="1:10" s="5" customFormat="1" ht="15" customHeight="1">
      <c r="A19" s="95" t="s">
        <v>10</v>
      </c>
      <c r="B19" s="69">
        <v>3212440</v>
      </c>
      <c r="C19" s="69">
        <v>16620410</v>
      </c>
      <c r="D19" s="67">
        <v>2004633920</v>
      </c>
      <c r="E19" s="70">
        <f t="shared" si="0"/>
        <v>2024466770</v>
      </c>
      <c r="H19" s="23"/>
      <c r="J19" s="19"/>
    </row>
    <row r="20" spans="1:10" s="5" customFormat="1" ht="15" customHeight="1">
      <c r="A20" s="95" t="s">
        <v>11</v>
      </c>
      <c r="B20" s="69">
        <v>33995470</v>
      </c>
      <c r="C20" s="69">
        <v>151543790</v>
      </c>
      <c r="D20" s="67">
        <v>5527572175</v>
      </c>
      <c r="E20" s="70">
        <f t="shared" si="0"/>
        <v>5713111435</v>
      </c>
      <c r="H20" s="23"/>
      <c r="J20" s="19"/>
    </row>
    <row r="21" spans="1:10" s="5" customFormat="1" ht="15" customHeight="1">
      <c r="A21" s="94" t="s">
        <v>12</v>
      </c>
      <c r="B21" s="69">
        <v>107545</v>
      </c>
      <c r="C21" s="69">
        <v>709230</v>
      </c>
      <c r="D21" s="67">
        <v>152165560</v>
      </c>
      <c r="E21" s="70">
        <f t="shared" si="0"/>
        <v>152982335</v>
      </c>
      <c r="H21" s="20"/>
      <c r="J21" s="19"/>
    </row>
    <row r="22" spans="1:10" s="5" customFormat="1" ht="15" customHeight="1">
      <c r="A22" s="94" t="s">
        <v>13</v>
      </c>
      <c r="B22" s="69">
        <v>2169100</v>
      </c>
      <c r="C22" s="69">
        <v>6221840</v>
      </c>
      <c r="D22" s="67">
        <v>315305100</v>
      </c>
      <c r="E22" s="70">
        <f t="shared" si="0"/>
        <v>323696040</v>
      </c>
      <c r="H22" s="20"/>
      <c r="J22" s="19"/>
    </row>
    <row r="23" spans="1:10" s="5" customFormat="1" ht="15" customHeight="1">
      <c r="A23" s="94" t="s">
        <v>14</v>
      </c>
      <c r="B23" s="69">
        <v>6150220</v>
      </c>
      <c r="C23" s="69">
        <v>137974030</v>
      </c>
      <c r="D23" s="67">
        <v>945018915</v>
      </c>
      <c r="E23" s="70">
        <f t="shared" si="0"/>
        <v>1089143165</v>
      </c>
      <c r="H23" s="20"/>
      <c r="J23" s="19"/>
    </row>
    <row r="24" spans="1:10" s="5" customFormat="1" ht="15" customHeight="1">
      <c r="A24" s="94" t="s">
        <v>15</v>
      </c>
      <c r="B24" s="69">
        <v>2648155</v>
      </c>
      <c r="C24" s="69">
        <v>5670</v>
      </c>
      <c r="D24" s="67">
        <v>72156090</v>
      </c>
      <c r="E24" s="70">
        <f t="shared" si="0"/>
        <v>74809915</v>
      </c>
      <c r="H24" s="20"/>
      <c r="J24" s="19"/>
    </row>
    <row r="25" spans="1:10" s="5" customFormat="1" ht="15" customHeight="1">
      <c r="A25" s="94" t="s">
        <v>16</v>
      </c>
      <c r="B25" s="69">
        <v>620365</v>
      </c>
      <c r="C25" s="69">
        <v>1820950</v>
      </c>
      <c r="D25" s="67">
        <v>87196300</v>
      </c>
      <c r="E25" s="70">
        <f t="shared" si="0"/>
        <v>89637615</v>
      </c>
      <c r="H25" s="20"/>
      <c r="J25" s="19"/>
    </row>
    <row r="26" spans="1:10" s="5" customFormat="1" ht="15" customHeight="1">
      <c r="A26" s="94" t="s">
        <v>17</v>
      </c>
      <c r="B26" s="69">
        <v>1159475</v>
      </c>
      <c r="C26" s="69">
        <v>6168640</v>
      </c>
      <c r="D26" s="67">
        <v>688063810</v>
      </c>
      <c r="E26" s="70">
        <f t="shared" si="0"/>
        <v>695391925</v>
      </c>
      <c r="H26" s="20"/>
      <c r="J26" s="19"/>
    </row>
    <row r="27" spans="1:10" s="5" customFormat="1" ht="15" customHeight="1">
      <c r="A27" s="94" t="s">
        <v>18</v>
      </c>
      <c r="B27" s="69">
        <v>50923765</v>
      </c>
      <c r="C27" s="69">
        <v>224948840</v>
      </c>
      <c r="D27" s="67">
        <v>2999904400</v>
      </c>
      <c r="E27" s="70">
        <f t="shared" si="0"/>
        <v>3275777005</v>
      </c>
      <c r="H27" s="20"/>
      <c r="J27" s="19"/>
    </row>
    <row r="28" spans="1:10" s="5" customFormat="1" ht="15" customHeight="1">
      <c r="A28" s="94" t="s">
        <v>50</v>
      </c>
      <c r="B28" s="69">
        <v>72590</v>
      </c>
      <c r="C28" s="69">
        <v>94780</v>
      </c>
      <c r="D28" s="67">
        <v>32889300</v>
      </c>
      <c r="E28" s="70">
        <f t="shared" si="0"/>
        <v>33056670</v>
      </c>
      <c r="H28" s="20"/>
      <c r="J28" s="19"/>
    </row>
    <row r="29" spans="1:10" s="5" customFormat="1" ht="15" customHeight="1">
      <c r="A29" s="94" t="s">
        <v>51</v>
      </c>
      <c r="B29" s="69">
        <v>379010</v>
      </c>
      <c r="C29" s="69">
        <v>1656060</v>
      </c>
      <c r="D29" s="67">
        <v>31881195</v>
      </c>
      <c r="E29" s="70">
        <f t="shared" si="0"/>
        <v>33916265</v>
      </c>
      <c r="H29" s="20"/>
      <c r="J29" s="19"/>
    </row>
    <row r="30" spans="1:10" s="5" customFormat="1" ht="15" customHeight="1">
      <c r="A30" s="94" t="s">
        <v>52</v>
      </c>
      <c r="B30" s="69">
        <v>4957085</v>
      </c>
      <c r="C30" s="69">
        <v>895010</v>
      </c>
      <c r="D30" s="67">
        <v>25540530</v>
      </c>
      <c r="E30" s="70">
        <f t="shared" si="0"/>
        <v>31392625</v>
      </c>
      <c r="H30" s="20"/>
      <c r="J30" s="19"/>
    </row>
    <row r="31" spans="1:10" s="5" customFormat="1" ht="15" customHeight="1">
      <c r="A31" s="94" t="s">
        <v>19</v>
      </c>
      <c r="B31" s="67">
        <f>SUM(B8:B27)</f>
        <v>551270475</v>
      </c>
      <c r="C31" s="67">
        <f>SUM(C8:C27)</f>
        <v>1597697520</v>
      </c>
      <c r="D31" s="67">
        <f>SUM(D8:D27)</f>
        <v>34656367605</v>
      </c>
      <c r="E31" s="70">
        <f t="shared" si="0"/>
        <v>36805335600</v>
      </c>
      <c r="H31" s="20"/>
      <c r="J31" s="19"/>
    </row>
    <row r="32" spans="1:10" s="5" customFormat="1" ht="15" customHeight="1" thickBot="1">
      <c r="A32" s="102" t="s">
        <v>20</v>
      </c>
      <c r="B32" s="103">
        <f>SUM(B8:B30)</f>
        <v>556679160</v>
      </c>
      <c r="C32" s="103">
        <f>SUM(C8:C30)</f>
        <v>1600343370</v>
      </c>
      <c r="D32" s="103">
        <f>SUM(D8:D30)</f>
        <v>34746678630</v>
      </c>
      <c r="E32" s="104">
        <f t="shared" si="0"/>
        <v>36903701160</v>
      </c>
      <c r="H32" s="20"/>
      <c r="J32" s="19"/>
    </row>
    <row r="33" spans="1:10" s="5" customFormat="1" ht="15" customHeight="1">
      <c r="A33" s="101" t="s">
        <v>21</v>
      </c>
      <c r="B33" s="69">
        <v>0</v>
      </c>
      <c r="C33" s="69">
        <v>0</v>
      </c>
      <c r="D33" s="69">
        <v>1478919500</v>
      </c>
      <c r="E33" s="70">
        <f t="shared" si="0"/>
        <v>1478919500</v>
      </c>
      <c r="H33" s="20"/>
      <c r="J33" s="19"/>
    </row>
    <row r="34" spans="1:10" s="5" customFormat="1" ht="15" customHeight="1">
      <c r="A34" s="96" t="s">
        <v>22</v>
      </c>
      <c r="B34" s="67">
        <f>SUM(B32:B33)</f>
        <v>556679160</v>
      </c>
      <c r="C34" s="67">
        <f>SUM(C32:C33)</f>
        <v>1600343370</v>
      </c>
      <c r="D34" s="67">
        <f>SUM(D32:D33)</f>
        <v>36225598130</v>
      </c>
      <c r="E34" s="70">
        <f t="shared" si="0"/>
        <v>38382620660</v>
      </c>
      <c r="H34" s="20"/>
    </row>
    <row r="35" spans="1:10" s="5" customFormat="1" ht="15" customHeight="1">
      <c r="A35" s="97"/>
      <c r="B35" s="74"/>
      <c r="C35" s="74"/>
      <c r="D35" s="75"/>
      <c r="E35" s="76"/>
      <c r="H35" s="20"/>
    </row>
    <row r="36" spans="1:10" s="5" customFormat="1" ht="15" customHeight="1">
      <c r="A36" s="92"/>
      <c r="B36" s="99" t="s">
        <v>63</v>
      </c>
      <c r="C36" s="77"/>
      <c r="D36" s="72"/>
      <c r="E36" s="78"/>
      <c r="H36" s="20"/>
    </row>
    <row r="37" spans="1:10" s="5" customFormat="1" ht="15" customHeight="1">
      <c r="A37" s="98" t="s">
        <v>23</v>
      </c>
      <c r="B37" s="108">
        <f>B8</f>
        <v>406323550</v>
      </c>
      <c r="C37" s="108">
        <f t="shared" ref="C37:E37" si="1">C8</f>
        <v>895662960</v>
      </c>
      <c r="D37" s="108">
        <f t="shared" si="1"/>
        <v>17064349085</v>
      </c>
      <c r="E37" s="108">
        <f t="shared" si="1"/>
        <v>18366335595</v>
      </c>
      <c r="H37" s="20"/>
    </row>
    <row r="38" spans="1:10" s="5" customFormat="1" ht="15" customHeight="1">
      <c r="A38" s="98" t="s">
        <v>55</v>
      </c>
      <c r="B38" s="67">
        <f>SUM(B19:B20)</f>
        <v>37207910</v>
      </c>
      <c r="C38" s="67">
        <f>SUM(C19:C20)</f>
        <v>168164200</v>
      </c>
      <c r="D38" s="67">
        <f>SUM(D19:D20)</f>
        <v>7532206095</v>
      </c>
      <c r="E38" s="79">
        <f>SUM(E19:E20)</f>
        <v>7737578205</v>
      </c>
    </row>
    <row r="39" spans="1:10" s="5" customFormat="1" ht="15" customHeight="1">
      <c r="A39" s="98" t="s">
        <v>56</v>
      </c>
      <c r="B39" s="67">
        <f>SUM(B10:B15)</f>
        <v>16048450</v>
      </c>
      <c r="C39" s="67">
        <f>SUM(C10:C15)</f>
        <v>74606580</v>
      </c>
      <c r="D39" s="67">
        <f>SUM(D10:D15)</f>
        <v>4136289940</v>
      </c>
      <c r="E39" s="79">
        <f>SUM(E10:E15)</f>
        <v>4226944970</v>
      </c>
    </row>
    <row r="40" spans="1:10" s="5" customFormat="1" ht="15" customHeight="1">
      <c r="A40" s="98" t="s">
        <v>57</v>
      </c>
      <c r="B40" s="67">
        <f>SUM(B16:B18)</f>
        <v>27911940</v>
      </c>
      <c r="C40" s="67">
        <f>SUM(C16:C18)</f>
        <v>81414580</v>
      </c>
      <c r="D40" s="67">
        <f>SUM(D16:D18)</f>
        <v>663712310</v>
      </c>
      <c r="E40" s="79">
        <f>SUM(E16:E18)</f>
        <v>773038830</v>
      </c>
    </row>
    <row r="41" spans="1:10" s="5" customFormat="1" ht="15" customHeight="1">
      <c r="A41" s="98" t="s">
        <v>58</v>
      </c>
      <c r="B41" s="67">
        <f>SUM(B22:B24)</f>
        <v>10967475</v>
      </c>
      <c r="C41" s="67">
        <f>SUM(C22:C24)</f>
        <v>144201540</v>
      </c>
      <c r="D41" s="67">
        <f>SUM(D22:D24)</f>
        <v>1332480105</v>
      </c>
      <c r="E41" s="79">
        <f>SUM(E22:E24)</f>
        <v>1487649120</v>
      </c>
    </row>
    <row r="42" spans="1:10" s="5" customFormat="1" ht="15" customHeight="1">
      <c r="A42" s="98" t="s">
        <v>59</v>
      </c>
      <c r="B42" s="67">
        <f>SUM(B25:B26)</f>
        <v>1779840</v>
      </c>
      <c r="C42" s="67">
        <f>SUM(C25:C26)</f>
        <v>7989590</v>
      </c>
      <c r="D42" s="67">
        <f>SUM(D25:D26)</f>
        <v>775260110</v>
      </c>
      <c r="E42" s="79">
        <f>SUM(E25:E26)</f>
        <v>785029540</v>
      </c>
    </row>
    <row r="43" spans="1:10" s="5" customFormat="1" ht="15" customHeight="1" thickBot="1">
      <c r="A43" s="80"/>
      <c r="B43" s="81"/>
      <c r="C43" s="82"/>
      <c r="D43" s="82"/>
      <c r="E43" s="83"/>
    </row>
    <row r="44" spans="1:10" s="3" customFormat="1" ht="15" customHeight="1">
      <c r="A44" s="105"/>
      <c r="B44" s="86"/>
      <c r="C44" s="87"/>
      <c r="D44" s="87"/>
      <c r="E44" s="87"/>
    </row>
    <row r="45" spans="1:10" s="3" customFormat="1" ht="15" customHeight="1">
      <c r="A45" s="87"/>
      <c r="B45" s="86"/>
      <c r="C45" s="87"/>
      <c r="D45" s="87"/>
      <c r="E45" s="87"/>
    </row>
    <row r="46" spans="1:10" s="3" customFormat="1" ht="15" customHeight="1">
      <c r="A46" s="87"/>
      <c r="B46" s="86"/>
      <c r="C46" s="87"/>
      <c r="D46" s="87"/>
      <c r="E46" s="87"/>
    </row>
    <row r="47" spans="1:10" s="3" customFormat="1" ht="15" customHeight="1">
      <c r="A47" s="87"/>
      <c r="B47" s="86"/>
      <c r="C47" s="87"/>
      <c r="D47" s="87"/>
      <c r="E47" s="87"/>
    </row>
    <row r="48" spans="1:10" s="3" customFormat="1" ht="15" customHeight="1" thickBot="1">
      <c r="A48" s="87"/>
      <c r="B48" s="86"/>
      <c r="C48" s="87"/>
      <c r="D48" s="87"/>
      <c r="E48" s="87"/>
    </row>
    <row r="49" spans="1:10">
      <c r="A49" s="24"/>
      <c r="B49" s="25" t="s">
        <v>4</v>
      </c>
      <c r="C49" s="25" t="s">
        <v>46</v>
      </c>
      <c r="D49" s="25" t="s">
        <v>6</v>
      </c>
      <c r="E49" s="25" t="s">
        <v>7</v>
      </c>
      <c r="F49" s="26" t="s">
        <v>47</v>
      </c>
    </row>
    <row r="50" spans="1:10">
      <c r="A50" s="28"/>
      <c r="B50" s="29"/>
      <c r="C50" s="29"/>
      <c r="D50" s="29"/>
      <c r="E50" s="29"/>
      <c r="F50" s="30"/>
    </row>
    <row r="51" spans="1:10">
      <c r="A51" s="31" t="s">
        <v>23</v>
      </c>
      <c r="B51" s="32"/>
      <c r="C51" s="32"/>
      <c r="D51" s="32"/>
      <c r="E51" s="32"/>
      <c r="F51" s="33"/>
    </row>
    <row r="52" spans="1:10">
      <c r="A52" s="31">
        <v>100</v>
      </c>
      <c r="B52" s="34">
        <v>399733900</v>
      </c>
      <c r="C52" s="34">
        <v>861849330</v>
      </c>
      <c r="D52" s="34">
        <v>14449993565</v>
      </c>
      <c r="E52" s="34">
        <f>SUM(B52:D52)</f>
        <v>15711576795</v>
      </c>
      <c r="F52" s="35">
        <v>143165570</v>
      </c>
      <c r="J52" s="109"/>
    </row>
    <row r="53" spans="1:10">
      <c r="A53" s="31">
        <v>1001</v>
      </c>
      <c r="B53" s="34">
        <v>3736635</v>
      </c>
      <c r="C53" s="34">
        <v>41106650</v>
      </c>
      <c r="D53" s="34">
        <v>1968997190</v>
      </c>
      <c r="E53" s="34">
        <f>SUM(B53:D53)</f>
        <v>2013840475</v>
      </c>
      <c r="F53" s="35">
        <v>33408070</v>
      </c>
      <c r="J53" s="109"/>
    </row>
    <row r="54" spans="1:10">
      <c r="A54" s="31">
        <v>1730</v>
      </c>
      <c r="B54" s="34">
        <v>33995470</v>
      </c>
      <c r="C54" s="34">
        <v>151543790</v>
      </c>
      <c r="D54" s="34">
        <v>5527572175</v>
      </c>
      <c r="E54" s="34">
        <f>SUM(B54:D54)</f>
        <v>5713111435</v>
      </c>
      <c r="F54" s="35">
        <v>32818515</v>
      </c>
      <c r="J54" s="109"/>
    </row>
    <row r="55" spans="1:10">
      <c r="A55" s="31">
        <v>5403</v>
      </c>
      <c r="B55" s="34">
        <v>6150220</v>
      </c>
      <c r="C55" s="34">
        <v>137974030</v>
      </c>
      <c r="D55" s="34">
        <v>945018915</v>
      </c>
      <c r="E55" s="34">
        <f>SUM(B55:D55)</f>
        <v>1089143165</v>
      </c>
      <c r="F55" s="35">
        <v>-13663825</v>
      </c>
      <c r="J55" s="109"/>
    </row>
    <row r="56" spans="1:10">
      <c r="A56" s="31">
        <v>6600</v>
      </c>
      <c r="B56" s="34">
        <v>50923765</v>
      </c>
      <c r="C56" s="34">
        <v>224948840</v>
      </c>
      <c r="D56" s="34">
        <v>2999904400</v>
      </c>
      <c r="E56" s="34">
        <f>SUM(B56:D56)</f>
        <v>3275777005</v>
      </c>
      <c r="F56" s="36">
        <v>58910710</v>
      </c>
      <c r="J56" s="109"/>
    </row>
    <row r="57" spans="1:10">
      <c r="A57" s="37" t="s">
        <v>7</v>
      </c>
      <c r="B57" s="38">
        <f>SUM(B52:B56)</f>
        <v>494539990</v>
      </c>
      <c r="C57" s="38">
        <f>SUM(C52:C56)</f>
        <v>1417422640</v>
      </c>
      <c r="D57" s="38">
        <f>SUM(D52:D56)</f>
        <v>25891486245</v>
      </c>
      <c r="E57" s="38">
        <f>SUM(E52:E56)</f>
        <v>27803448875</v>
      </c>
      <c r="F57" s="39">
        <f>SUM(F52:F56)</f>
        <v>254639040</v>
      </c>
      <c r="J57" s="109"/>
    </row>
    <row r="58" spans="1:10">
      <c r="A58" s="40"/>
      <c r="B58" s="41"/>
      <c r="C58" s="41"/>
      <c r="D58" s="42"/>
      <c r="E58" s="43"/>
      <c r="F58" s="44"/>
    </row>
    <row r="59" spans="1:10">
      <c r="A59" s="31" t="s">
        <v>24</v>
      </c>
      <c r="B59" s="45"/>
      <c r="C59" s="45"/>
      <c r="D59" s="46"/>
      <c r="E59" s="45"/>
      <c r="F59" s="35"/>
    </row>
    <row r="60" spans="1:10">
      <c r="A60" s="47" t="s">
        <v>25</v>
      </c>
      <c r="B60" s="48">
        <v>2325270</v>
      </c>
      <c r="C60" s="48">
        <v>10216350</v>
      </c>
      <c r="D60" s="48">
        <v>53652600</v>
      </c>
      <c r="E60" s="38">
        <f>SUM(B60:D60)</f>
        <v>66194220</v>
      </c>
      <c r="F60" s="49">
        <v>-1411175</v>
      </c>
    </row>
    <row r="61" spans="1:10">
      <c r="A61" s="31" t="s">
        <v>26</v>
      </c>
      <c r="B61" s="34">
        <v>15117505</v>
      </c>
      <c r="C61" s="34">
        <v>58055930</v>
      </c>
      <c r="D61" s="34">
        <v>117796780</v>
      </c>
      <c r="E61" s="34">
        <f>SUM(B61:D61)</f>
        <v>190970215</v>
      </c>
      <c r="F61" s="49">
        <v>20745780</v>
      </c>
    </row>
    <row r="62" spans="1:10">
      <c r="A62" s="50" t="s">
        <v>27</v>
      </c>
      <c r="B62" s="51">
        <v>2169100</v>
      </c>
      <c r="C62" s="51">
        <v>6221840</v>
      </c>
      <c r="D62" s="51">
        <v>315305100</v>
      </c>
      <c r="E62" s="51">
        <f>SUM(B62:D62)</f>
        <v>323696040</v>
      </c>
      <c r="F62" s="52">
        <v>4656555</v>
      </c>
    </row>
    <row r="63" spans="1:10">
      <c r="A63" s="31" t="s">
        <v>28</v>
      </c>
      <c r="B63" s="34">
        <v>620365</v>
      </c>
      <c r="C63" s="34">
        <v>1820950</v>
      </c>
      <c r="D63" s="34">
        <v>87196300</v>
      </c>
      <c r="E63" s="34">
        <f>SUM(B63:D63)</f>
        <v>89637615</v>
      </c>
      <c r="F63" s="49">
        <v>1438400</v>
      </c>
    </row>
    <row r="64" spans="1:10">
      <c r="A64" s="37" t="s">
        <v>7</v>
      </c>
      <c r="B64" s="38">
        <f>SUM(B60:B63)</f>
        <v>20232240</v>
      </c>
      <c r="C64" s="38">
        <f>SUM(C60:C63)</f>
        <v>76315070</v>
      </c>
      <c r="D64" s="38">
        <f>SUM(D60:D63)</f>
        <v>573950780</v>
      </c>
      <c r="E64" s="38">
        <f>SUM(E60:E63)</f>
        <v>670498090</v>
      </c>
      <c r="F64" s="53">
        <f>SUM(F60:F63)</f>
        <v>25429560</v>
      </c>
    </row>
    <row r="65" spans="1:6">
      <c r="A65" s="54"/>
      <c r="B65" s="41"/>
      <c r="C65" s="41"/>
      <c r="D65" s="42"/>
      <c r="E65" s="43"/>
      <c r="F65" s="44"/>
    </row>
    <row r="66" spans="1:6">
      <c r="A66" s="31" t="s">
        <v>29</v>
      </c>
      <c r="B66" s="55"/>
      <c r="C66" s="45"/>
      <c r="D66" s="46"/>
      <c r="E66" s="45"/>
      <c r="F66" s="35"/>
    </row>
    <row r="67" spans="1:6">
      <c r="A67" s="31" t="s">
        <v>30</v>
      </c>
      <c r="B67" s="51">
        <v>5105040</v>
      </c>
      <c r="C67" s="51">
        <v>17988160</v>
      </c>
      <c r="D67" s="51">
        <v>2252359330</v>
      </c>
      <c r="E67" s="51">
        <f t="shared" ref="E67:E74" si="2">SUM(B67:D67)</f>
        <v>2275452530</v>
      </c>
      <c r="F67" s="56">
        <v>44480550</v>
      </c>
    </row>
    <row r="68" spans="1:6">
      <c r="A68" s="31" t="s">
        <v>31</v>
      </c>
      <c r="B68" s="34">
        <v>12388110</v>
      </c>
      <c r="C68" s="34">
        <v>35536860</v>
      </c>
      <c r="D68" s="34">
        <v>3048791180</v>
      </c>
      <c r="E68" s="34">
        <f t="shared" si="2"/>
        <v>3096716150</v>
      </c>
      <c r="F68" s="35">
        <v>130897910</v>
      </c>
    </row>
    <row r="69" spans="1:6">
      <c r="A69" s="37" t="s">
        <v>32</v>
      </c>
      <c r="B69" s="38">
        <v>3057835</v>
      </c>
      <c r="C69" s="38">
        <v>5670</v>
      </c>
      <c r="D69" s="38">
        <v>83518960</v>
      </c>
      <c r="E69" s="38">
        <f t="shared" si="2"/>
        <v>86582465</v>
      </c>
      <c r="F69" s="57">
        <v>13940</v>
      </c>
    </row>
    <row r="70" spans="1:6">
      <c r="A70" s="31" t="s">
        <v>33</v>
      </c>
      <c r="B70" s="34">
        <v>26359215</v>
      </c>
      <c r="C70" s="34">
        <v>66340520</v>
      </c>
      <c r="D70" s="34">
        <v>307741310</v>
      </c>
      <c r="E70" s="34">
        <f t="shared" si="2"/>
        <v>400441045</v>
      </c>
      <c r="F70" s="49">
        <v>17518355</v>
      </c>
    </row>
    <row r="71" spans="1:6">
      <c r="A71" s="50" t="s">
        <v>34</v>
      </c>
      <c r="B71" s="51">
        <v>4469615</v>
      </c>
      <c r="C71" s="51">
        <v>7069640</v>
      </c>
      <c r="D71" s="51">
        <v>386850605</v>
      </c>
      <c r="E71" s="51">
        <f t="shared" si="2"/>
        <v>398389860</v>
      </c>
      <c r="F71" s="56">
        <v>6378015</v>
      </c>
    </row>
    <row r="72" spans="1:6">
      <c r="A72" s="31" t="s">
        <v>35</v>
      </c>
      <c r="B72" s="34">
        <v>1699375</v>
      </c>
      <c r="C72" s="34">
        <v>5876310</v>
      </c>
      <c r="D72" s="34">
        <v>1208750200</v>
      </c>
      <c r="E72" s="34">
        <f t="shared" si="2"/>
        <v>1216325885</v>
      </c>
      <c r="F72" s="35">
        <v>40078285</v>
      </c>
    </row>
    <row r="73" spans="1:6">
      <c r="A73" s="31" t="s">
        <v>36</v>
      </c>
      <c r="B73" s="34">
        <v>2780060</v>
      </c>
      <c r="C73" s="34">
        <v>31471660</v>
      </c>
      <c r="D73" s="34">
        <v>927773480</v>
      </c>
      <c r="E73" s="34">
        <f t="shared" si="2"/>
        <v>962025200</v>
      </c>
      <c r="F73" s="49">
        <v>18220030</v>
      </c>
    </row>
    <row r="74" spans="1:6">
      <c r="A74" s="31" t="s">
        <v>37</v>
      </c>
      <c r="B74" s="34">
        <v>240270</v>
      </c>
      <c r="C74" s="34">
        <v>394740</v>
      </c>
      <c r="D74" s="34">
        <v>184032970</v>
      </c>
      <c r="E74" s="34">
        <f t="shared" si="2"/>
        <v>184667980</v>
      </c>
      <c r="F74" s="35">
        <v>711900</v>
      </c>
    </row>
    <row r="75" spans="1:6">
      <c r="A75" s="37" t="s">
        <v>7</v>
      </c>
      <c r="B75" s="38">
        <f>SUM(B67:B74)</f>
        <v>56099520</v>
      </c>
      <c r="C75" s="38">
        <f>SUM(C67:C74)</f>
        <v>164683560</v>
      </c>
      <c r="D75" s="38">
        <f>SUM(D67:D74)</f>
        <v>8399818035</v>
      </c>
      <c r="E75" s="38">
        <f>SUM(E67:E74)</f>
        <v>8620601115</v>
      </c>
      <c r="F75" s="39">
        <f>SUM(F67:F74)</f>
        <v>258298985</v>
      </c>
    </row>
    <row r="76" spans="1:6">
      <c r="A76" s="54"/>
      <c r="B76" s="29"/>
      <c r="C76" s="29"/>
      <c r="D76" s="58"/>
      <c r="E76" s="59"/>
      <c r="F76" s="60"/>
    </row>
    <row r="77" spans="1:6">
      <c r="A77" s="47" t="s">
        <v>38</v>
      </c>
      <c r="B77" s="48">
        <v>501936920</v>
      </c>
      <c r="C77" s="48">
        <v>1500874850</v>
      </c>
      <c r="D77" s="48">
        <v>33107027845</v>
      </c>
      <c r="E77" s="48">
        <f>SUM(B77:D77)</f>
        <v>35109839615</v>
      </c>
      <c r="F77" s="61">
        <v>494909500</v>
      </c>
    </row>
    <row r="78" spans="1:6">
      <c r="A78" s="40"/>
      <c r="B78" s="41"/>
      <c r="C78" s="41"/>
      <c r="D78" s="42"/>
      <c r="E78" s="43"/>
      <c r="F78" s="44"/>
    </row>
    <row r="79" spans="1:6">
      <c r="A79" s="31" t="s">
        <v>39</v>
      </c>
      <c r="B79" s="45"/>
      <c r="C79" s="45"/>
      <c r="D79" s="46"/>
      <c r="E79" s="45"/>
      <c r="F79" s="35"/>
    </row>
    <row r="80" spans="1:6">
      <c r="A80" s="50" t="s">
        <v>40</v>
      </c>
      <c r="B80" s="51">
        <v>406323550</v>
      </c>
      <c r="C80" s="51">
        <v>895662960</v>
      </c>
      <c r="D80" s="51">
        <v>17064349085</v>
      </c>
      <c r="E80" s="34">
        <f>SUM(B80:D80)</f>
        <v>18366335595</v>
      </c>
      <c r="F80" s="56">
        <v>186208970</v>
      </c>
    </row>
    <row r="81" spans="1:6">
      <c r="A81" s="31" t="s">
        <v>41</v>
      </c>
      <c r="B81" s="34">
        <v>4957085</v>
      </c>
      <c r="C81" s="34">
        <v>895010</v>
      </c>
      <c r="D81" s="34">
        <v>25540530</v>
      </c>
      <c r="E81" s="34">
        <f>SUM(B81:D81)</f>
        <v>31392625</v>
      </c>
      <c r="F81" s="36">
        <v>742180</v>
      </c>
    </row>
    <row r="82" spans="1:6">
      <c r="A82" s="31" t="s">
        <v>42</v>
      </c>
      <c r="B82" s="34">
        <v>145398525</v>
      </c>
      <c r="C82" s="34">
        <v>703785400</v>
      </c>
      <c r="D82" s="34">
        <v>17656789015</v>
      </c>
      <c r="E82" s="34">
        <f>SUM(B82:D82)</f>
        <v>18505972940</v>
      </c>
      <c r="F82" s="35">
        <v>360393645</v>
      </c>
    </row>
    <row r="83" spans="1:6">
      <c r="A83" s="37" t="s">
        <v>43</v>
      </c>
      <c r="B83" s="38">
        <f>SUM(B80:B82)</f>
        <v>556679160</v>
      </c>
      <c r="C83" s="38">
        <f>SUM(C80:C82)</f>
        <v>1600343370</v>
      </c>
      <c r="D83" s="38">
        <f>SUM(D80:D82)</f>
        <v>34746678630</v>
      </c>
      <c r="E83" s="34">
        <f>SUM(E80:E82)</f>
        <v>36903701160</v>
      </c>
      <c r="F83" s="39">
        <f>SUM(F80:F82)</f>
        <v>547344795</v>
      </c>
    </row>
    <row r="84" spans="1:6">
      <c r="A84" s="54"/>
      <c r="B84" s="29"/>
      <c r="C84" s="29"/>
      <c r="D84" s="58"/>
      <c r="E84" s="59"/>
      <c r="F84" s="60"/>
    </row>
    <row r="85" spans="1:6">
      <c r="A85" s="47" t="s">
        <v>44</v>
      </c>
      <c r="B85" s="48">
        <v>41906930</v>
      </c>
      <c r="C85" s="48">
        <v>106605660</v>
      </c>
      <c r="D85" s="48">
        <v>8280225705</v>
      </c>
      <c r="E85" s="48">
        <f>SUM(B85:D85)</f>
        <v>8428738295</v>
      </c>
      <c r="F85" s="61">
        <v>243032535</v>
      </c>
    </row>
    <row r="86" spans="1:6">
      <c r="A86" s="54"/>
      <c r="B86" s="29"/>
      <c r="C86" s="29"/>
      <c r="D86" s="58"/>
      <c r="E86" s="59"/>
      <c r="F86" s="60"/>
    </row>
    <row r="87" spans="1:6" ht="12.75" thickBot="1">
      <c r="A87" s="62" t="s">
        <v>45</v>
      </c>
      <c r="B87" s="63">
        <v>556679160</v>
      </c>
      <c r="C87" s="63">
        <v>1600343370</v>
      </c>
      <c r="D87" s="63">
        <v>34746678630</v>
      </c>
      <c r="E87" s="63">
        <f>SUM(B87:D87)</f>
        <v>36903701160</v>
      </c>
      <c r="F87" s="64">
        <v>547344795</v>
      </c>
    </row>
    <row r="89" spans="1:6">
      <c r="A89" s="65"/>
    </row>
    <row r="107" spans="1:13" ht="12.75" thickBot="1"/>
    <row r="108" spans="1:13" ht="12.75">
      <c r="A108" s="66" t="s">
        <v>48</v>
      </c>
      <c r="B108" s="25" t="s">
        <v>4</v>
      </c>
      <c r="C108" s="25" t="s">
        <v>46</v>
      </c>
      <c r="D108" s="25" t="s">
        <v>6</v>
      </c>
      <c r="E108" s="26" t="s">
        <v>7</v>
      </c>
      <c r="F108" s="26" t="s">
        <v>47</v>
      </c>
      <c r="H108" s="120"/>
      <c r="I108" s="120"/>
      <c r="J108" s="120"/>
      <c r="K108" s="120"/>
      <c r="L108" s="120"/>
      <c r="M108" s="120"/>
    </row>
    <row r="109" spans="1:13" ht="12.75">
      <c r="A109" s="110">
        <v>128</v>
      </c>
      <c r="B109" s="127">
        <v>0</v>
      </c>
      <c r="C109" s="115">
        <v>100</v>
      </c>
      <c r="D109" s="115">
        <v>5749800</v>
      </c>
      <c r="E109" s="115">
        <v>5750060</v>
      </c>
      <c r="F109" s="115">
        <v>0</v>
      </c>
      <c r="H109" s="120"/>
      <c r="I109" s="121"/>
      <c r="J109" s="121"/>
      <c r="K109" s="121"/>
      <c r="L109" s="121"/>
      <c r="M109" s="121"/>
    </row>
    <row r="110" spans="1:13" ht="12.75">
      <c r="A110" s="110">
        <v>135</v>
      </c>
      <c r="B110" s="127">
        <v>0</v>
      </c>
      <c r="C110" s="115">
        <v>0</v>
      </c>
      <c r="D110" s="115">
        <v>12619500</v>
      </c>
      <c r="E110" s="115">
        <v>12619500</v>
      </c>
      <c r="F110" s="115">
        <v>0</v>
      </c>
      <c r="H110" s="120"/>
      <c r="I110" s="121"/>
      <c r="J110" s="121"/>
      <c r="K110" s="121"/>
      <c r="L110" s="121"/>
      <c r="M110" s="121"/>
    </row>
    <row r="111" spans="1:13" ht="12.75">
      <c r="A111" s="110">
        <v>177</v>
      </c>
      <c r="B111" s="127">
        <v>30365</v>
      </c>
      <c r="C111" s="115">
        <v>39570</v>
      </c>
      <c r="D111" s="115">
        <v>52430900</v>
      </c>
      <c r="E111" s="115">
        <v>52504005</v>
      </c>
      <c r="F111" s="115">
        <v>142045</v>
      </c>
      <c r="H111" s="120"/>
      <c r="I111" s="121"/>
      <c r="J111" s="121"/>
      <c r="K111" s="121"/>
      <c r="L111" s="121"/>
      <c r="M111" s="121"/>
    </row>
    <row r="112" spans="1:13" ht="12.75">
      <c r="A112" s="110">
        <v>196</v>
      </c>
      <c r="B112" s="127">
        <v>30130</v>
      </c>
      <c r="C112" s="115">
        <v>1500</v>
      </c>
      <c r="D112" s="115">
        <v>56261600</v>
      </c>
      <c r="E112" s="115">
        <v>56287395</v>
      </c>
      <c r="F112" s="115">
        <v>62100</v>
      </c>
      <c r="H112" s="120"/>
      <c r="I112" s="121"/>
      <c r="J112" s="121"/>
      <c r="K112" s="121"/>
      <c r="L112" s="121"/>
      <c r="M112" s="121"/>
    </row>
    <row r="113" spans="1:13" ht="12.75">
      <c r="A113" s="110">
        <v>205</v>
      </c>
      <c r="B113" s="127">
        <v>7800</v>
      </c>
      <c r="C113" s="115">
        <v>70720</v>
      </c>
      <c r="D113" s="115">
        <v>13727900</v>
      </c>
      <c r="E113" s="115">
        <v>13781270</v>
      </c>
      <c r="F113" s="115">
        <v>0</v>
      </c>
      <c r="H113" s="120"/>
      <c r="I113" s="121"/>
      <c r="J113" s="121"/>
      <c r="K113" s="121"/>
      <c r="L113" s="121"/>
      <c r="M113" s="121"/>
    </row>
    <row r="114" spans="1:13" ht="12.75">
      <c r="A114" s="110">
        <v>206</v>
      </c>
      <c r="B114" s="127">
        <v>26660</v>
      </c>
      <c r="C114" s="115">
        <v>867340</v>
      </c>
      <c r="D114" s="115">
        <v>138568100</v>
      </c>
      <c r="E114" s="115">
        <v>139476405</v>
      </c>
      <c r="F114" s="115">
        <v>0</v>
      </c>
      <c r="H114" s="120"/>
      <c r="I114" s="121"/>
      <c r="J114" s="121"/>
      <c r="K114" s="121"/>
      <c r="L114" s="121"/>
      <c r="M114" s="121"/>
    </row>
    <row r="115" spans="1:13" ht="12.75">
      <c r="A115" s="110">
        <v>240</v>
      </c>
      <c r="B115" s="127">
        <v>0</v>
      </c>
      <c r="C115" s="115">
        <v>0</v>
      </c>
      <c r="D115" s="115">
        <v>33623900</v>
      </c>
      <c r="E115" s="115">
        <v>33623900</v>
      </c>
      <c r="F115" s="115">
        <v>16500</v>
      </c>
      <c r="H115" s="120"/>
      <c r="I115" s="121"/>
      <c r="J115" s="121"/>
      <c r="K115" s="121"/>
      <c r="L115" s="121"/>
      <c r="M115" s="121"/>
    </row>
    <row r="116" spans="1:13" ht="12.75">
      <c r="A116" s="110">
        <v>254</v>
      </c>
      <c r="B116" s="127">
        <v>20710</v>
      </c>
      <c r="C116" s="115">
        <v>6280</v>
      </c>
      <c r="D116" s="115">
        <v>20217000</v>
      </c>
      <c r="E116" s="115">
        <v>20239640</v>
      </c>
      <c r="F116" s="115">
        <v>273660</v>
      </c>
      <c r="H116" s="120"/>
      <c r="I116" s="121"/>
      <c r="J116" s="121"/>
      <c r="K116" s="121"/>
      <c r="L116" s="121"/>
      <c r="M116" s="121"/>
    </row>
    <row r="117" spans="1:13" ht="12.75">
      <c r="A117" s="110">
        <v>258</v>
      </c>
      <c r="B117" s="127">
        <v>0</v>
      </c>
      <c r="C117" s="115">
        <v>9210</v>
      </c>
      <c r="D117" s="115">
        <v>2610200</v>
      </c>
      <c r="E117" s="115">
        <v>2616040</v>
      </c>
      <c r="F117" s="115">
        <v>0</v>
      </c>
      <c r="H117" s="120"/>
      <c r="I117" s="121"/>
      <c r="J117" s="121"/>
      <c r="K117" s="121"/>
      <c r="L117" s="121"/>
      <c r="M117" s="121"/>
    </row>
    <row r="118" spans="1:13" ht="12.75">
      <c r="A118" s="110">
        <v>277</v>
      </c>
      <c r="B118" s="127">
        <v>0</v>
      </c>
      <c r="C118" s="115">
        <v>20660</v>
      </c>
      <c r="D118" s="115">
        <v>22556300</v>
      </c>
      <c r="E118" s="115">
        <v>22574070</v>
      </c>
      <c r="F118" s="115">
        <v>312060</v>
      </c>
      <c r="H118" s="120"/>
      <c r="I118" s="121"/>
      <c r="J118" s="121"/>
      <c r="K118" s="121"/>
      <c r="L118" s="121"/>
      <c r="M118" s="121"/>
    </row>
    <row r="119" spans="1:13" ht="12.75">
      <c r="A119" s="110">
        <v>281</v>
      </c>
      <c r="B119" s="127">
        <v>7175</v>
      </c>
      <c r="C119" s="115">
        <v>59030</v>
      </c>
      <c r="D119" s="115">
        <v>7146600</v>
      </c>
      <c r="E119" s="115">
        <v>7153470</v>
      </c>
      <c r="F119" s="115">
        <v>1205</v>
      </c>
      <c r="H119" s="120"/>
      <c r="I119" s="121"/>
      <c r="J119" s="121"/>
      <c r="K119" s="121"/>
      <c r="L119" s="121"/>
      <c r="M119" s="121"/>
    </row>
    <row r="120" spans="1:13" ht="12.75">
      <c r="A120" s="110">
        <v>284</v>
      </c>
      <c r="B120" s="127">
        <v>21655</v>
      </c>
      <c r="C120" s="115">
        <v>12070</v>
      </c>
      <c r="D120" s="115">
        <v>27993800</v>
      </c>
      <c r="E120" s="115">
        <v>28022290</v>
      </c>
      <c r="F120" s="115">
        <v>11415</v>
      </c>
      <c r="H120" s="120"/>
      <c r="I120" s="121"/>
      <c r="J120" s="121"/>
      <c r="K120" s="121"/>
      <c r="L120" s="121"/>
      <c r="M120" s="121"/>
    </row>
    <row r="121" spans="1:13" ht="12.75">
      <c r="A121" s="110">
        <v>285</v>
      </c>
      <c r="B121" s="127">
        <v>5180</v>
      </c>
      <c r="C121" s="115">
        <v>12760</v>
      </c>
      <c r="D121" s="115">
        <v>6000600</v>
      </c>
      <c r="E121" s="115">
        <v>6012895</v>
      </c>
      <c r="F121" s="115">
        <v>3560</v>
      </c>
      <c r="H121" s="120"/>
      <c r="I121" s="121"/>
      <c r="J121" s="121"/>
      <c r="K121" s="121"/>
      <c r="L121" s="121"/>
      <c r="M121" s="121"/>
    </row>
    <row r="122" spans="1:13" ht="12.75">
      <c r="A122" s="110">
        <v>286</v>
      </c>
      <c r="B122" s="127">
        <v>0</v>
      </c>
      <c r="C122" s="115">
        <v>129680</v>
      </c>
      <c r="D122" s="115">
        <v>23811700</v>
      </c>
      <c r="E122" s="115">
        <v>23937450</v>
      </c>
      <c r="F122" s="115">
        <v>117830</v>
      </c>
      <c r="H122" s="120"/>
      <c r="I122" s="121"/>
      <c r="J122" s="121"/>
      <c r="K122" s="121"/>
      <c r="L122" s="121"/>
      <c r="M122" s="121"/>
    </row>
    <row r="123" spans="1:13" ht="12.75">
      <c r="A123" s="110">
        <v>293</v>
      </c>
      <c r="B123" s="127">
        <v>17535</v>
      </c>
      <c r="C123" s="115">
        <v>313040</v>
      </c>
      <c r="D123" s="115">
        <v>20939200</v>
      </c>
      <c r="E123" s="115">
        <v>21233600</v>
      </c>
      <c r="F123" s="115">
        <v>16130</v>
      </c>
      <c r="H123" s="120"/>
      <c r="I123" s="121"/>
      <c r="J123" s="121"/>
      <c r="K123" s="121"/>
      <c r="L123" s="121"/>
      <c r="M123" s="121"/>
    </row>
    <row r="124" spans="1:13" ht="12.75">
      <c r="A124" s="110">
        <v>294</v>
      </c>
      <c r="B124" s="127">
        <v>0</v>
      </c>
      <c r="C124" s="115">
        <v>3900</v>
      </c>
      <c r="D124" s="115">
        <v>78386700</v>
      </c>
      <c r="E124" s="115">
        <v>78390400</v>
      </c>
      <c r="F124" s="115">
        <v>0</v>
      </c>
      <c r="H124" s="120"/>
      <c r="I124" s="121"/>
      <c r="J124" s="121"/>
      <c r="K124" s="121"/>
      <c r="L124" s="121"/>
      <c r="M124" s="121"/>
    </row>
    <row r="125" spans="1:13" ht="12.75">
      <c r="A125" s="110">
        <v>295</v>
      </c>
      <c r="B125" s="127">
        <v>0</v>
      </c>
      <c r="C125" s="115">
        <v>4370</v>
      </c>
      <c r="D125" s="115">
        <v>71098300</v>
      </c>
      <c r="E125" s="115">
        <v>71101970</v>
      </c>
      <c r="F125" s="115">
        <v>0</v>
      </c>
      <c r="H125" s="120"/>
      <c r="I125" s="121"/>
      <c r="J125" s="121"/>
      <c r="K125" s="121"/>
      <c r="L125" s="121"/>
      <c r="M125" s="121"/>
    </row>
    <row r="126" spans="1:13" ht="12.75">
      <c r="A126" s="110">
        <v>296</v>
      </c>
      <c r="B126" s="127">
        <v>0</v>
      </c>
      <c r="C126" s="115">
        <v>0</v>
      </c>
      <c r="D126" s="115">
        <v>7017100</v>
      </c>
      <c r="E126" s="115">
        <v>7017100</v>
      </c>
      <c r="F126" s="115">
        <v>0</v>
      </c>
      <c r="H126" s="120"/>
      <c r="I126" s="121"/>
      <c r="J126" s="121"/>
      <c r="K126" s="121"/>
      <c r="L126" s="121"/>
      <c r="M126" s="121"/>
    </row>
    <row r="127" spans="1:13" ht="12.75">
      <c r="A127" s="110">
        <v>301</v>
      </c>
      <c r="B127" s="127">
        <v>0</v>
      </c>
      <c r="C127" s="115">
        <v>0</v>
      </c>
      <c r="D127" s="115">
        <v>6218600</v>
      </c>
      <c r="E127" s="115">
        <v>6218600</v>
      </c>
      <c r="F127" s="115">
        <v>0</v>
      </c>
      <c r="H127" s="120"/>
      <c r="I127" s="121"/>
      <c r="J127" s="121"/>
      <c r="K127" s="121"/>
      <c r="L127" s="121"/>
      <c r="M127" s="121"/>
    </row>
    <row r="128" spans="1:13" ht="12.75">
      <c r="A128" s="110">
        <v>303</v>
      </c>
      <c r="B128" s="127">
        <v>21420</v>
      </c>
      <c r="C128" s="115">
        <v>169100</v>
      </c>
      <c r="D128" s="115">
        <v>27684000</v>
      </c>
      <c r="E128" s="115">
        <v>27943210</v>
      </c>
      <c r="F128" s="115">
        <v>287670</v>
      </c>
      <c r="H128" s="120"/>
      <c r="I128" s="121"/>
      <c r="J128" s="121"/>
      <c r="K128" s="121"/>
      <c r="L128" s="121"/>
      <c r="M128" s="121"/>
    </row>
    <row r="129" spans="1:13" ht="12.75">
      <c r="A129" s="110">
        <v>326</v>
      </c>
      <c r="B129" s="127">
        <v>0</v>
      </c>
      <c r="C129" s="115">
        <v>14290</v>
      </c>
      <c r="D129" s="115">
        <v>34199300</v>
      </c>
      <c r="E129" s="115">
        <v>34218080</v>
      </c>
      <c r="F129" s="115">
        <v>15590</v>
      </c>
      <c r="H129" s="120"/>
      <c r="I129" s="121"/>
      <c r="J129" s="121"/>
      <c r="K129" s="121"/>
      <c r="L129" s="121"/>
      <c r="M129" s="121"/>
    </row>
    <row r="130" spans="1:13" ht="12.75">
      <c r="A130" s="111">
        <v>337</v>
      </c>
      <c r="B130" s="127">
        <v>0</v>
      </c>
      <c r="C130" s="115">
        <v>194050</v>
      </c>
      <c r="D130" s="115">
        <v>93527900</v>
      </c>
      <c r="E130" s="115">
        <v>93575670</v>
      </c>
      <c r="F130" s="115">
        <v>0</v>
      </c>
      <c r="H130" s="122"/>
      <c r="I130" s="121"/>
      <c r="J130" s="121"/>
      <c r="K130" s="121"/>
      <c r="L130" s="121"/>
      <c r="M130" s="121"/>
    </row>
    <row r="131" spans="1:13" ht="12.75">
      <c r="A131" s="111">
        <v>350</v>
      </c>
      <c r="B131" s="127">
        <v>190</v>
      </c>
      <c r="C131" s="115">
        <v>248760</v>
      </c>
      <c r="D131" s="115">
        <v>95530300</v>
      </c>
      <c r="E131" s="115">
        <v>95810155</v>
      </c>
      <c r="F131" s="115">
        <v>165740</v>
      </c>
      <c r="H131" s="122"/>
      <c r="I131" s="121"/>
      <c r="J131" s="121"/>
      <c r="K131" s="121"/>
      <c r="L131" s="121"/>
      <c r="M131" s="121"/>
    </row>
    <row r="132" spans="1:13" ht="12.75">
      <c r="A132" s="111">
        <v>365</v>
      </c>
      <c r="B132" s="127">
        <v>42830</v>
      </c>
      <c r="C132" s="115">
        <v>1502720</v>
      </c>
      <c r="D132" s="115">
        <v>88078100</v>
      </c>
      <c r="E132" s="115">
        <v>89505645</v>
      </c>
      <c r="F132" s="115">
        <v>342800</v>
      </c>
      <c r="H132" s="122"/>
      <c r="I132" s="121"/>
      <c r="J132" s="121"/>
      <c r="K132" s="121"/>
      <c r="L132" s="121"/>
      <c r="M132" s="121"/>
    </row>
    <row r="133" spans="1:13" ht="12.75">
      <c r="A133" s="111">
        <v>366</v>
      </c>
      <c r="B133" s="127">
        <v>0</v>
      </c>
      <c r="C133" s="115">
        <v>5960</v>
      </c>
      <c r="D133" s="115">
        <v>25788700</v>
      </c>
      <c r="E133" s="115">
        <v>25798420</v>
      </c>
      <c r="F133" s="115">
        <v>0</v>
      </c>
      <c r="H133" s="122"/>
      <c r="I133" s="121"/>
      <c r="J133" s="121"/>
      <c r="K133" s="121"/>
      <c r="L133" s="121"/>
      <c r="M133" s="121"/>
    </row>
    <row r="134" spans="1:13" ht="12.75">
      <c r="A134" s="110">
        <v>373</v>
      </c>
      <c r="B134" s="127">
        <v>0</v>
      </c>
      <c r="C134" s="115">
        <v>0</v>
      </c>
      <c r="D134" s="115">
        <v>30902400</v>
      </c>
      <c r="E134" s="115">
        <v>30909430</v>
      </c>
      <c r="F134" s="115">
        <v>0</v>
      </c>
      <c r="H134" s="120"/>
      <c r="I134" s="121"/>
      <c r="J134" s="121"/>
      <c r="K134" s="121"/>
      <c r="L134" s="121"/>
      <c r="M134" s="123"/>
    </row>
    <row r="135" spans="1:13" ht="12.75">
      <c r="A135" s="110">
        <v>374</v>
      </c>
      <c r="B135" s="127">
        <v>560</v>
      </c>
      <c r="C135" s="115">
        <v>2013320</v>
      </c>
      <c r="D135" s="115">
        <v>198831300</v>
      </c>
      <c r="E135" s="115">
        <v>200386910</v>
      </c>
      <c r="F135" s="115">
        <v>953805</v>
      </c>
      <c r="H135" s="120"/>
      <c r="I135" s="121"/>
      <c r="J135" s="121"/>
      <c r="K135" s="121"/>
      <c r="L135" s="121"/>
      <c r="M135" s="123"/>
    </row>
    <row r="136" spans="1:13" ht="12.75">
      <c r="A136" s="110">
        <v>376</v>
      </c>
      <c r="B136" s="127">
        <v>0</v>
      </c>
      <c r="C136" s="115">
        <v>270530</v>
      </c>
      <c r="D136" s="115">
        <v>151064200</v>
      </c>
      <c r="E136" s="115">
        <v>151233240</v>
      </c>
      <c r="F136" s="115">
        <v>3854690</v>
      </c>
      <c r="H136" s="120"/>
      <c r="I136" s="121"/>
      <c r="J136" s="121"/>
      <c r="K136" s="121"/>
      <c r="L136" s="121"/>
      <c r="M136" s="123"/>
    </row>
    <row r="137" spans="1:13" ht="12.75">
      <c r="A137" s="112">
        <v>380</v>
      </c>
      <c r="B137" s="127">
        <v>0</v>
      </c>
      <c r="C137" s="115">
        <v>13520</v>
      </c>
      <c r="D137" s="115">
        <v>64117900</v>
      </c>
      <c r="E137" s="115">
        <v>64128250</v>
      </c>
      <c r="F137" s="115">
        <v>220</v>
      </c>
      <c r="H137" s="120"/>
      <c r="I137" s="121"/>
      <c r="J137" s="121"/>
      <c r="K137" s="121"/>
      <c r="L137" s="121"/>
      <c r="M137" s="123"/>
    </row>
    <row r="138" spans="1:13" ht="12.75">
      <c r="A138" s="110">
        <v>382</v>
      </c>
      <c r="B138" s="127">
        <v>0</v>
      </c>
      <c r="C138" s="115">
        <v>10340</v>
      </c>
      <c r="D138" s="115">
        <v>55763200</v>
      </c>
      <c r="E138" s="115">
        <v>55769340</v>
      </c>
      <c r="F138" s="115">
        <v>0</v>
      </c>
      <c r="H138" s="120"/>
      <c r="I138" s="121"/>
      <c r="J138" s="121"/>
      <c r="K138" s="121"/>
      <c r="L138" s="121"/>
      <c r="M138" s="123"/>
    </row>
    <row r="139" spans="1:13" ht="12.75">
      <c r="A139" s="110">
        <v>385</v>
      </c>
      <c r="B139" s="127">
        <v>0</v>
      </c>
      <c r="C139" s="115">
        <v>33950</v>
      </c>
      <c r="D139" s="115">
        <v>90050100</v>
      </c>
      <c r="E139" s="115">
        <v>90074850</v>
      </c>
      <c r="F139" s="115">
        <v>0</v>
      </c>
      <c r="H139" s="120"/>
      <c r="I139" s="121"/>
      <c r="J139" s="121"/>
      <c r="K139" s="121"/>
      <c r="L139" s="121"/>
      <c r="M139" s="123"/>
    </row>
    <row r="140" spans="1:13" ht="12.75">
      <c r="A140" s="113">
        <v>386</v>
      </c>
      <c r="B140" s="127">
        <v>0</v>
      </c>
      <c r="C140" s="115">
        <v>21480</v>
      </c>
      <c r="D140" s="115">
        <v>56911500</v>
      </c>
      <c r="E140" s="115">
        <v>56927210</v>
      </c>
      <c r="F140" s="115">
        <v>79150</v>
      </c>
      <c r="H140" s="120"/>
      <c r="I140" s="121"/>
      <c r="J140" s="121"/>
      <c r="K140" s="121"/>
      <c r="L140" s="121"/>
      <c r="M140" s="123"/>
    </row>
    <row r="141" spans="1:13" ht="12.75">
      <c r="A141" s="110">
        <v>389</v>
      </c>
      <c r="B141" s="127">
        <v>0</v>
      </c>
      <c r="C141" s="115">
        <v>0</v>
      </c>
      <c r="D141" s="115">
        <v>43478400</v>
      </c>
      <c r="E141" s="115">
        <v>43478400</v>
      </c>
      <c r="F141" s="115">
        <v>0</v>
      </c>
      <c r="H141" s="120"/>
      <c r="I141" s="121"/>
      <c r="J141" s="121"/>
      <c r="K141" s="121"/>
      <c r="L141" s="121"/>
      <c r="M141" s="123"/>
    </row>
    <row r="142" spans="1:13" ht="12.75">
      <c r="A142" s="110">
        <v>392</v>
      </c>
      <c r="B142" s="127">
        <v>168720</v>
      </c>
      <c r="C142" s="115">
        <v>255850</v>
      </c>
      <c r="D142" s="115">
        <v>140011000</v>
      </c>
      <c r="E142" s="115">
        <v>140607050</v>
      </c>
      <c r="F142" s="115">
        <v>1859025</v>
      </c>
      <c r="H142" s="120"/>
      <c r="I142" s="121"/>
      <c r="J142" s="121"/>
      <c r="K142" s="121"/>
      <c r="L142" s="121"/>
      <c r="M142" s="123"/>
    </row>
    <row r="143" spans="1:13" ht="12.75">
      <c r="A143" s="110">
        <v>394</v>
      </c>
      <c r="B143" s="127">
        <v>7415</v>
      </c>
      <c r="C143" s="115">
        <v>1920180</v>
      </c>
      <c r="D143" s="115">
        <v>29459700</v>
      </c>
      <c r="E143" s="115">
        <v>30984830</v>
      </c>
      <c r="F143" s="115">
        <v>0</v>
      </c>
      <c r="H143" s="120"/>
      <c r="I143" s="121"/>
      <c r="J143" s="121"/>
      <c r="K143" s="121"/>
      <c r="L143" s="121"/>
      <c r="M143" s="123"/>
    </row>
    <row r="144" spans="1:13" ht="12.75">
      <c r="A144" s="110">
        <v>397</v>
      </c>
      <c r="B144" s="127">
        <v>0</v>
      </c>
      <c r="C144" s="115">
        <v>37590</v>
      </c>
      <c r="D144" s="115">
        <v>150927500</v>
      </c>
      <c r="E144" s="115">
        <v>150964010</v>
      </c>
      <c r="F144" s="115">
        <v>3184680</v>
      </c>
      <c r="H144" s="120"/>
      <c r="I144" s="121"/>
      <c r="J144" s="121"/>
      <c r="K144" s="121"/>
      <c r="L144" s="121"/>
      <c r="M144" s="123"/>
    </row>
    <row r="145" spans="1:13" ht="12.75">
      <c r="A145" s="110">
        <v>398</v>
      </c>
      <c r="B145" s="127">
        <v>0</v>
      </c>
      <c r="C145" s="115">
        <v>2900750</v>
      </c>
      <c r="D145" s="115">
        <v>70836300</v>
      </c>
      <c r="E145" s="115">
        <v>74550230</v>
      </c>
      <c r="F145" s="115">
        <v>0</v>
      </c>
      <c r="H145" s="120"/>
      <c r="I145" s="121"/>
      <c r="J145" s="121"/>
      <c r="K145" s="121"/>
      <c r="L145" s="121"/>
      <c r="M145" s="123"/>
    </row>
    <row r="146" spans="1:13" ht="12.75">
      <c r="A146" s="110">
        <v>399</v>
      </c>
      <c r="B146" s="127">
        <v>0</v>
      </c>
      <c r="C146" s="115">
        <v>2541290</v>
      </c>
      <c r="D146" s="115">
        <v>49091600</v>
      </c>
      <c r="E146" s="115">
        <v>49365090</v>
      </c>
      <c r="F146" s="115">
        <v>878890</v>
      </c>
      <c r="H146" s="120"/>
      <c r="I146" s="121"/>
      <c r="J146" s="121"/>
      <c r="K146" s="121"/>
      <c r="L146" s="121"/>
      <c r="M146" s="123"/>
    </row>
    <row r="147" spans="1:13" ht="12.75">
      <c r="A147" s="113">
        <v>401</v>
      </c>
      <c r="B147" s="127">
        <v>0</v>
      </c>
      <c r="C147" s="115">
        <v>126810</v>
      </c>
      <c r="D147" s="115">
        <v>39369900</v>
      </c>
      <c r="E147" s="115">
        <v>39439630</v>
      </c>
      <c r="F147" s="115">
        <v>25290</v>
      </c>
      <c r="H147" s="120"/>
      <c r="I147" s="121"/>
      <c r="J147" s="121"/>
      <c r="K147" s="121"/>
      <c r="L147" s="121"/>
      <c r="M147" s="123"/>
    </row>
    <row r="148" spans="1:13" ht="12.75">
      <c r="A148" s="114">
        <v>402</v>
      </c>
      <c r="B148" s="127">
        <v>0</v>
      </c>
      <c r="C148" s="115">
        <v>1326790</v>
      </c>
      <c r="D148" s="115">
        <v>41018600</v>
      </c>
      <c r="E148" s="115">
        <v>42500550</v>
      </c>
      <c r="F148" s="115">
        <v>576300</v>
      </c>
      <c r="H148" s="120"/>
      <c r="I148" s="121"/>
      <c r="J148" s="121"/>
      <c r="K148" s="121"/>
      <c r="L148" s="121"/>
      <c r="M148" s="123"/>
    </row>
    <row r="149" spans="1:13" ht="12.75">
      <c r="A149" s="113">
        <v>404</v>
      </c>
      <c r="B149" s="127">
        <v>825</v>
      </c>
      <c r="C149" s="115">
        <v>503930</v>
      </c>
      <c r="D149" s="115">
        <v>84100380</v>
      </c>
      <c r="E149" s="115">
        <v>84473630</v>
      </c>
      <c r="F149" s="115">
        <v>1810240</v>
      </c>
      <c r="H149" s="120"/>
      <c r="I149" s="121"/>
      <c r="J149" s="121"/>
      <c r="K149" s="121"/>
      <c r="L149" s="121"/>
      <c r="M149" s="123"/>
    </row>
    <row r="150" spans="1:13" ht="12.75">
      <c r="A150" s="114">
        <v>405</v>
      </c>
      <c r="B150" s="127">
        <v>0</v>
      </c>
      <c r="C150" s="115">
        <v>300410</v>
      </c>
      <c r="D150" s="115">
        <v>102805400</v>
      </c>
      <c r="E150" s="115">
        <v>102925500</v>
      </c>
      <c r="F150" s="115">
        <v>2911850</v>
      </c>
      <c r="H150" s="120"/>
      <c r="I150" s="121"/>
      <c r="J150" s="121"/>
      <c r="K150" s="121"/>
      <c r="L150" s="121"/>
      <c r="M150" s="123"/>
    </row>
    <row r="151" spans="1:13" ht="12.75">
      <c r="A151" s="110">
        <v>407</v>
      </c>
      <c r="B151" s="127">
        <v>3680</v>
      </c>
      <c r="C151" s="115">
        <v>2776110</v>
      </c>
      <c r="D151" s="115">
        <v>29337700</v>
      </c>
      <c r="E151" s="115">
        <v>31705275</v>
      </c>
      <c r="F151" s="115">
        <v>673350</v>
      </c>
      <c r="H151" s="120"/>
      <c r="I151" s="121"/>
      <c r="J151" s="121"/>
      <c r="K151" s="121"/>
      <c r="L151" s="121"/>
      <c r="M151" s="123"/>
    </row>
    <row r="152" spans="1:13" ht="12.75">
      <c r="A152" s="111">
        <v>408</v>
      </c>
      <c r="B152" s="127">
        <v>1885</v>
      </c>
      <c r="C152" s="115">
        <v>0</v>
      </c>
      <c r="D152" s="115">
        <v>1130900</v>
      </c>
      <c r="E152" s="115">
        <v>1132505</v>
      </c>
      <c r="F152" s="115">
        <v>507620</v>
      </c>
      <c r="H152" s="122"/>
      <c r="I152" s="121"/>
      <c r="J152" s="121"/>
      <c r="K152" s="121"/>
      <c r="L152" s="121"/>
      <c r="M152" s="123"/>
    </row>
    <row r="153" spans="1:13" ht="12.75">
      <c r="A153" s="110">
        <v>412</v>
      </c>
      <c r="B153" s="127">
        <v>0</v>
      </c>
      <c r="C153" s="115">
        <v>742800</v>
      </c>
      <c r="D153" s="115">
        <v>23919000</v>
      </c>
      <c r="E153" s="115">
        <v>24688400</v>
      </c>
      <c r="F153" s="115">
        <v>1271010</v>
      </c>
      <c r="H153" s="120"/>
      <c r="I153" s="121"/>
      <c r="J153" s="121"/>
      <c r="K153" s="121"/>
      <c r="L153" s="121"/>
      <c r="M153" s="123"/>
    </row>
    <row r="154" spans="1:13" ht="12.75">
      <c r="A154" s="113">
        <v>413</v>
      </c>
      <c r="B154" s="127">
        <v>0</v>
      </c>
      <c r="C154" s="115">
        <v>2994150</v>
      </c>
      <c r="D154" s="115">
        <v>29649400</v>
      </c>
      <c r="E154" s="115">
        <v>32196650</v>
      </c>
      <c r="F154" s="115">
        <v>243290</v>
      </c>
      <c r="H154" s="120"/>
      <c r="I154" s="121"/>
      <c r="J154" s="121"/>
      <c r="K154" s="121"/>
      <c r="L154" s="121"/>
      <c r="M154" s="123"/>
    </row>
    <row r="155" spans="1:13" ht="12.75">
      <c r="A155" s="113">
        <v>415</v>
      </c>
      <c r="B155" s="127">
        <v>0</v>
      </c>
      <c r="C155" s="115">
        <v>2950</v>
      </c>
      <c r="D155" s="115">
        <v>156695000</v>
      </c>
      <c r="E155" s="115">
        <v>156698250</v>
      </c>
      <c r="F155" s="115">
        <v>0</v>
      </c>
      <c r="H155" s="120"/>
      <c r="I155" s="121"/>
      <c r="J155" s="121"/>
      <c r="K155" s="121"/>
      <c r="L155" s="121"/>
      <c r="M155" s="123"/>
    </row>
    <row r="156" spans="1:13" ht="12.75">
      <c r="A156" s="110">
        <v>418</v>
      </c>
      <c r="B156" s="127">
        <v>0</v>
      </c>
      <c r="C156" s="115">
        <v>12740</v>
      </c>
      <c r="D156" s="115">
        <v>57953300</v>
      </c>
      <c r="E156" s="115">
        <v>57974530</v>
      </c>
      <c r="F156" s="115">
        <v>3530</v>
      </c>
      <c r="H156" s="120"/>
      <c r="I156" s="121"/>
      <c r="J156" s="121"/>
      <c r="K156" s="121"/>
      <c r="L156" s="121"/>
      <c r="M156" s="123"/>
    </row>
    <row r="157" spans="1:13" ht="12.75">
      <c r="A157" s="111">
        <v>419</v>
      </c>
      <c r="B157" s="127">
        <v>0</v>
      </c>
      <c r="C157" s="115">
        <v>0</v>
      </c>
      <c r="D157" s="115">
        <v>12103900</v>
      </c>
      <c r="E157" s="115">
        <v>12103900</v>
      </c>
      <c r="F157" s="115">
        <v>797050</v>
      </c>
      <c r="H157" s="122"/>
      <c r="I157" s="121"/>
      <c r="J157" s="121"/>
      <c r="K157" s="121"/>
      <c r="L157" s="121"/>
      <c r="M157" s="123"/>
    </row>
    <row r="158" spans="1:13" ht="12.75">
      <c r="A158" s="111">
        <v>420</v>
      </c>
      <c r="B158" s="127">
        <v>0</v>
      </c>
      <c r="C158" s="115">
        <v>301480</v>
      </c>
      <c r="D158" s="115">
        <v>96660300</v>
      </c>
      <c r="E158" s="115">
        <v>96827090</v>
      </c>
      <c r="F158" s="115">
        <v>692360</v>
      </c>
      <c r="H158" s="122"/>
      <c r="I158" s="121"/>
      <c r="J158" s="121"/>
      <c r="K158" s="121"/>
      <c r="L158" s="121"/>
      <c r="M158" s="123"/>
    </row>
    <row r="159" spans="1:13" ht="12.75">
      <c r="A159" s="111">
        <v>421</v>
      </c>
      <c r="B159" s="127">
        <v>0</v>
      </c>
      <c r="C159" s="115">
        <v>0</v>
      </c>
      <c r="D159" s="115">
        <v>19744000</v>
      </c>
      <c r="E159" s="115">
        <v>19744000</v>
      </c>
      <c r="F159" s="115">
        <v>0</v>
      </c>
      <c r="H159" s="122"/>
      <c r="I159" s="121"/>
      <c r="J159" s="121"/>
      <c r="K159" s="121"/>
      <c r="L159" s="121"/>
      <c r="M159" s="123"/>
    </row>
    <row r="160" spans="1:13" ht="13.5" thickBot="1">
      <c r="A160" s="111">
        <v>422</v>
      </c>
      <c r="B160" s="127">
        <v>0</v>
      </c>
      <c r="C160" s="115">
        <v>2144710</v>
      </c>
      <c r="D160" s="115">
        <v>45847600</v>
      </c>
      <c r="E160" s="115">
        <v>47537030</v>
      </c>
      <c r="F160" s="115">
        <v>0</v>
      </c>
      <c r="H160" s="122"/>
      <c r="I160" s="121"/>
      <c r="J160" s="121"/>
      <c r="K160" s="121"/>
      <c r="L160" s="121"/>
      <c r="M160" s="123"/>
    </row>
    <row r="161" spans="1:13">
      <c r="A161" s="66" t="s">
        <v>48</v>
      </c>
      <c r="B161" s="128" t="s">
        <v>4</v>
      </c>
      <c r="C161" s="25" t="s">
        <v>46</v>
      </c>
      <c r="D161" s="25" t="s">
        <v>6</v>
      </c>
      <c r="E161" s="26" t="s">
        <v>7</v>
      </c>
      <c r="F161" s="26" t="s">
        <v>47</v>
      </c>
      <c r="H161" s="124"/>
      <c r="I161" s="124"/>
      <c r="J161" s="124"/>
      <c r="K161" s="124"/>
      <c r="L161" s="124"/>
      <c r="M161" s="124"/>
    </row>
    <row r="162" spans="1:13" ht="12.75">
      <c r="A162" s="111">
        <v>424</v>
      </c>
      <c r="B162" s="127">
        <v>0</v>
      </c>
      <c r="C162" s="115">
        <v>933910</v>
      </c>
      <c r="D162" s="115">
        <v>69752600</v>
      </c>
      <c r="E162" s="115">
        <v>70524200</v>
      </c>
      <c r="F162" s="115">
        <v>666500</v>
      </c>
      <c r="H162" s="122"/>
      <c r="I162" s="121"/>
      <c r="J162" s="121"/>
      <c r="K162" s="121"/>
      <c r="L162" s="121"/>
      <c r="M162" s="123"/>
    </row>
    <row r="163" spans="1:13" ht="12.75">
      <c r="A163" s="111">
        <v>425</v>
      </c>
      <c r="B163" s="127">
        <v>0</v>
      </c>
      <c r="C163" s="115">
        <v>8720</v>
      </c>
      <c r="D163" s="115">
        <v>92205500</v>
      </c>
      <c r="E163" s="115">
        <v>92218720</v>
      </c>
      <c r="F163" s="115">
        <v>1809130</v>
      </c>
      <c r="H163" s="122"/>
      <c r="I163" s="121"/>
      <c r="J163" s="121"/>
      <c r="K163" s="121"/>
      <c r="L163" s="121"/>
      <c r="M163" s="123"/>
    </row>
    <row r="164" spans="1:13" ht="12.75">
      <c r="A164" s="111">
        <v>427</v>
      </c>
      <c r="B164" s="127">
        <v>0</v>
      </c>
      <c r="C164" s="115">
        <v>118050</v>
      </c>
      <c r="D164" s="115">
        <v>178561300</v>
      </c>
      <c r="E164" s="115">
        <v>178661490</v>
      </c>
      <c r="F164" s="115">
        <v>6340710</v>
      </c>
      <c r="H164" s="122"/>
      <c r="I164" s="121"/>
      <c r="J164" s="121"/>
      <c r="K164" s="121"/>
      <c r="L164" s="121"/>
      <c r="M164" s="123"/>
    </row>
    <row r="165" spans="1:13" ht="12.75">
      <c r="A165" s="111">
        <v>429</v>
      </c>
      <c r="B165" s="127">
        <v>0</v>
      </c>
      <c r="C165" s="115">
        <v>3950</v>
      </c>
      <c r="D165" s="115">
        <v>4762100</v>
      </c>
      <c r="E165" s="115">
        <v>4765120</v>
      </c>
      <c r="F165" s="115">
        <v>97770</v>
      </c>
      <c r="H165" s="122"/>
      <c r="I165" s="121"/>
      <c r="J165" s="121"/>
      <c r="K165" s="121"/>
      <c r="L165" s="121"/>
      <c r="M165" s="123"/>
    </row>
    <row r="166" spans="1:13" ht="12.75">
      <c r="A166" s="111">
        <v>430</v>
      </c>
      <c r="B166" s="127">
        <v>0</v>
      </c>
      <c r="C166" s="115">
        <v>0</v>
      </c>
      <c r="D166" s="115">
        <v>5158600</v>
      </c>
      <c r="E166" s="115">
        <v>5158600</v>
      </c>
      <c r="F166" s="115">
        <v>257700</v>
      </c>
      <c r="H166" s="122"/>
      <c r="I166" s="121"/>
      <c r="J166" s="121"/>
      <c r="K166" s="121"/>
      <c r="L166" s="121"/>
      <c r="M166" s="123"/>
    </row>
    <row r="167" spans="1:13" ht="12.75">
      <c r="A167" s="111">
        <v>431</v>
      </c>
      <c r="B167" s="127">
        <v>0</v>
      </c>
      <c r="C167" s="115">
        <v>40350</v>
      </c>
      <c r="D167" s="115">
        <v>88406600</v>
      </c>
      <c r="E167" s="115">
        <v>88445110</v>
      </c>
      <c r="F167" s="115">
        <v>0</v>
      </c>
      <c r="H167" s="122"/>
      <c r="I167" s="121"/>
      <c r="J167" s="121"/>
      <c r="K167" s="121"/>
      <c r="L167" s="121"/>
      <c r="M167" s="123"/>
    </row>
    <row r="168" spans="1:13" ht="12.75">
      <c r="A168" s="111">
        <v>432</v>
      </c>
      <c r="B168" s="127">
        <v>0</v>
      </c>
      <c r="C168" s="115">
        <v>4420</v>
      </c>
      <c r="D168" s="115">
        <v>21664400</v>
      </c>
      <c r="E168" s="115">
        <v>21666370</v>
      </c>
      <c r="F168" s="115">
        <v>0</v>
      </c>
      <c r="H168" s="122"/>
      <c r="I168" s="121"/>
      <c r="J168" s="121"/>
      <c r="K168" s="121"/>
      <c r="L168" s="121"/>
      <c r="M168" s="123"/>
    </row>
    <row r="169" spans="1:13" ht="12.75">
      <c r="A169" s="110">
        <v>434</v>
      </c>
      <c r="B169" s="127">
        <v>0</v>
      </c>
      <c r="C169" s="115">
        <v>117890</v>
      </c>
      <c r="D169" s="115">
        <v>65434300</v>
      </c>
      <c r="E169" s="115">
        <v>65467750</v>
      </c>
      <c r="F169" s="115">
        <v>476550</v>
      </c>
      <c r="H169" s="120"/>
      <c r="I169" s="121"/>
      <c r="J169" s="121"/>
      <c r="K169" s="121"/>
      <c r="L169" s="121"/>
      <c r="M169" s="123"/>
    </row>
    <row r="170" spans="1:13" ht="12.75">
      <c r="A170" s="110">
        <v>435</v>
      </c>
      <c r="B170" s="127">
        <v>0</v>
      </c>
      <c r="C170" s="115">
        <v>0</v>
      </c>
      <c r="D170" s="115">
        <v>30547200</v>
      </c>
      <c r="E170" s="115">
        <v>30547200</v>
      </c>
      <c r="F170" s="115">
        <v>0</v>
      </c>
      <c r="H170" s="120"/>
      <c r="I170" s="121"/>
      <c r="J170" s="121"/>
      <c r="K170" s="121"/>
      <c r="L170" s="121"/>
      <c r="M170" s="123"/>
    </row>
    <row r="171" spans="1:13" ht="12.75">
      <c r="A171" s="110">
        <v>436</v>
      </c>
      <c r="B171" s="127">
        <v>178965</v>
      </c>
      <c r="C171" s="115">
        <v>2285010</v>
      </c>
      <c r="D171" s="115">
        <v>23662900</v>
      </c>
      <c r="E171" s="115">
        <v>26118235</v>
      </c>
      <c r="F171" s="115">
        <v>155725</v>
      </c>
      <c r="H171" s="120"/>
      <c r="I171" s="121"/>
      <c r="J171" s="121"/>
      <c r="K171" s="121"/>
      <c r="L171" s="121"/>
      <c r="M171" s="123"/>
    </row>
    <row r="172" spans="1:13" ht="12.75">
      <c r="A172" s="110">
        <v>437</v>
      </c>
      <c r="B172" s="127">
        <v>0</v>
      </c>
      <c r="C172" s="115">
        <v>0</v>
      </c>
      <c r="D172" s="115">
        <v>41016100</v>
      </c>
      <c r="E172" s="115">
        <v>41016100</v>
      </c>
      <c r="F172" s="115">
        <v>2035710</v>
      </c>
      <c r="H172" s="120"/>
      <c r="I172" s="121"/>
      <c r="J172" s="121"/>
      <c r="K172" s="121"/>
      <c r="L172" s="121"/>
      <c r="M172" s="123"/>
    </row>
    <row r="173" spans="1:13" ht="12.75">
      <c r="A173" s="110">
        <v>438</v>
      </c>
      <c r="B173" s="127">
        <v>0</v>
      </c>
      <c r="C173" s="115">
        <v>223630</v>
      </c>
      <c r="D173" s="115">
        <v>134884300</v>
      </c>
      <c r="E173" s="115">
        <v>135181410</v>
      </c>
      <c r="F173" s="115">
        <v>9803180</v>
      </c>
      <c r="H173" s="120"/>
      <c r="I173" s="121"/>
      <c r="J173" s="121"/>
      <c r="K173" s="121"/>
      <c r="L173" s="121"/>
      <c r="M173" s="123"/>
    </row>
    <row r="174" spans="1:13" ht="12.75">
      <c r="A174" s="113">
        <v>439</v>
      </c>
      <c r="B174" s="127">
        <v>0</v>
      </c>
      <c r="C174" s="115">
        <v>15880</v>
      </c>
      <c r="D174" s="115">
        <v>89768000</v>
      </c>
      <c r="E174" s="115">
        <v>89782330</v>
      </c>
      <c r="F174" s="115">
        <v>1254730</v>
      </c>
      <c r="H174" s="120"/>
      <c r="I174" s="121"/>
      <c r="J174" s="121"/>
      <c r="K174" s="121"/>
      <c r="L174" s="121"/>
      <c r="M174" s="123"/>
    </row>
    <row r="175" spans="1:13" ht="12.75">
      <c r="A175" s="114">
        <v>441</v>
      </c>
      <c r="B175" s="127">
        <v>0</v>
      </c>
      <c r="C175" s="115">
        <v>5260</v>
      </c>
      <c r="D175" s="115">
        <v>57054000</v>
      </c>
      <c r="E175" s="115">
        <v>57059710</v>
      </c>
      <c r="F175" s="115">
        <v>859570</v>
      </c>
      <c r="H175" s="120"/>
      <c r="I175" s="121"/>
      <c r="J175" s="121"/>
      <c r="K175" s="121"/>
      <c r="L175" s="121"/>
      <c r="M175" s="123"/>
    </row>
    <row r="176" spans="1:13" ht="12.75">
      <c r="A176" s="110">
        <v>442</v>
      </c>
      <c r="B176" s="127">
        <v>0</v>
      </c>
      <c r="C176" s="115">
        <v>1580</v>
      </c>
      <c r="D176" s="115">
        <v>24184000</v>
      </c>
      <c r="E176" s="115">
        <v>24184000</v>
      </c>
      <c r="F176" s="115">
        <v>0</v>
      </c>
      <c r="H176" s="120"/>
      <c r="I176" s="121"/>
      <c r="J176" s="121"/>
      <c r="K176" s="121"/>
      <c r="L176" s="121"/>
      <c r="M176" s="123"/>
    </row>
    <row r="177" spans="1:13" ht="12.75">
      <c r="A177" s="110">
        <v>443</v>
      </c>
      <c r="B177" s="127">
        <v>0</v>
      </c>
      <c r="C177" s="115">
        <v>84510</v>
      </c>
      <c r="D177" s="115">
        <v>14449500</v>
      </c>
      <c r="E177" s="115">
        <v>14490940</v>
      </c>
      <c r="F177" s="115">
        <v>0</v>
      </c>
      <c r="H177" s="120"/>
      <c r="I177" s="121"/>
      <c r="J177" s="121"/>
      <c r="K177" s="121"/>
      <c r="L177" s="121"/>
      <c r="M177" s="123"/>
    </row>
    <row r="178" spans="1:13" ht="12.75">
      <c r="A178" s="110">
        <v>444</v>
      </c>
      <c r="B178" s="127">
        <v>0</v>
      </c>
      <c r="C178" s="115">
        <v>13350</v>
      </c>
      <c r="D178" s="115">
        <v>70178000</v>
      </c>
      <c r="E178" s="115">
        <v>70184460</v>
      </c>
      <c r="F178" s="115">
        <v>4930</v>
      </c>
      <c r="H178" s="120"/>
      <c r="I178" s="121"/>
      <c r="J178" s="121"/>
      <c r="K178" s="121"/>
      <c r="L178" s="121"/>
      <c r="M178" s="123"/>
    </row>
    <row r="179" spans="1:13" ht="12.75">
      <c r="A179" s="110">
        <v>445</v>
      </c>
      <c r="B179" s="127">
        <v>0</v>
      </c>
      <c r="C179" s="115">
        <v>13210</v>
      </c>
      <c r="D179" s="115">
        <v>39061900</v>
      </c>
      <c r="E179" s="115">
        <v>39075450</v>
      </c>
      <c r="F179" s="115">
        <v>5860</v>
      </c>
      <c r="H179" s="120"/>
      <c r="I179" s="121"/>
      <c r="J179" s="121"/>
      <c r="K179" s="121"/>
      <c r="L179" s="121"/>
      <c r="M179" s="123"/>
    </row>
    <row r="180" spans="1:13" ht="12.75">
      <c r="A180" s="113">
        <v>446</v>
      </c>
      <c r="B180" s="127">
        <v>0</v>
      </c>
      <c r="C180" s="115">
        <v>54900</v>
      </c>
      <c r="D180" s="115">
        <v>76517700</v>
      </c>
      <c r="E180" s="115">
        <v>76569860</v>
      </c>
      <c r="F180" s="115">
        <v>4018370</v>
      </c>
      <c r="H180" s="120"/>
      <c r="I180" s="121"/>
      <c r="J180" s="121"/>
      <c r="K180" s="121"/>
      <c r="L180" s="121"/>
      <c r="M180" s="123"/>
    </row>
    <row r="181" spans="1:13" ht="12.75">
      <c r="A181" s="110">
        <v>451</v>
      </c>
      <c r="B181" s="127">
        <v>0</v>
      </c>
      <c r="C181" s="115">
        <v>298600</v>
      </c>
      <c r="D181" s="115">
        <v>41348300</v>
      </c>
      <c r="E181" s="115">
        <v>41756660</v>
      </c>
      <c r="F181" s="115">
        <v>4533700</v>
      </c>
      <c r="H181" s="120"/>
      <c r="I181" s="121"/>
      <c r="J181" s="121"/>
      <c r="K181" s="121"/>
      <c r="L181" s="121"/>
      <c r="M181" s="123"/>
    </row>
    <row r="182" spans="1:13" ht="12.75">
      <c r="A182" s="110">
        <v>452</v>
      </c>
      <c r="B182" s="127">
        <v>0</v>
      </c>
      <c r="C182" s="115">
        <v>81110</v>
      </c>
      <c r="D182" s="115">
        <v>5269500</v>
      </c>
      <c r="E182" s="115">
        <v>5370990</v>
      </c>
      <c r="F182" s="115">
        <v>0</v>
      </c>
      <c r="H182" s="120"/>
      <c r="I182" s="121"/>
      <c r="J182" s="121"/>
      <c r="K182" s="121"/>
      <c r="L182" s="121"/>
      <c r="M182" s="123"/>
    </row>
    <row r="183" spans="1:13" ht="12.75">
      <c r="A183" s="110">
        <v>453</v>
      </c>
      <c r="B183" s="127">
        <v>84975</v>
      </c>
      <c r="C183" s="115">
        <v>22980</v>
      </c>
      <c r="D183" s="115">
        <v>143303800</v>
      </c>
      <c r="E183" s="115">
        <v>143380940</v>
      </c>
      <c r="F183" s="115">
        <v>6009270</v>
      </c>
      <c r="H183" s="120"/>
      <c r="I183" s="121"/>
      <c r="J183" s="121"/>
      <c r="K183" s="121"/>
      <c r="L183" s="121"/>
      <c r="M183" s="123"/>
    </row>
    <row r="184" spans="1:13" ht="12.75">
      <c r="A184" s="110">
        <v>455</v>
      </c>
      <c r="B184" s="127">
        <v>8945</v>
      </c>
      <c r="C184" s="115">
        <v>164910</v>
      </c>
      <c r="D184" s="115">
        <v>13316000</v>
      </c>
      <c r="E184" s="115">
        <v>13510815</v>
      </c>
      <c r="F184" s="115">
        <v>0</v>
      </c>
      <c r="H184" s="120"/>
      <c r="I184" s="121"/>
      <c r="J184" s="121"/>
      <c r="K184" s="121"/>
      <c r="L184" s="121"/>
      <c r="M184" s="123"/>
    </row>
    <row r="185" spans="1:13" ht="12.75">
      <c r="A185" s="110">
        <v>456</v>
      </c>
      <c r="B185" s="127">
        <v>0</v>
      </c>
      <c r="C185" s="115">
        <v>0</v>
      </c>
      <c r="D185" s="115">
        <v>61998100</v>
      </c>
      <c r="E185" s="115">
        <v>61998100</v>
      </c>
      <c r="F185" s="115">
        <v>0</v>
      </c>
      <c r="H185" s="120"/>
      <c r="I185" s="121"/>
      <c r="J185" s="121"/>
      <c r="K185" s="121"/>
      <c r="L185" s="121"/>
      <c r="M185" s="123"/>
    </row>
    <row r="186" spans="1:13" ht="12.75">
      <c r="A186" s="113">
        <v>458</v>
      </c>
      <c r="B186" s="127">
        <v>0</v>
      </c>
      <c r="C186" s="115">
        <v>15800</v>
      </c>
      <c r="D186" s="115">
        <v>58709600</v>
      </c>
      <c r="E186" s="115">
        <v>58735010</v>
      </c>
      <c r="F186" s="115">
        <v>84570</v>
      </c>
      <c r="H186" s="120"/>
      <c r="I186" s="121"/>
      <c r="J186" s="121"/>
      <c r="K186" s="121"/>
      <c r="L186" s="121"/>
      <c r="M186" s="123"/>
    </row>
    <row r="187" spans="1:13" ht="12.75">
      <c r="A187" s="113">
        <v>460</v>
      </c>
      <c r="B187" s="127">
        <v>0</v>
      </c>
      <c r="C187" s="115">
        <v>257040</v>
      </c>
      <c r="D187" s="115">
        <v>20475900</v>
      </c>
      <c r="E187" s="115">
        <v>20772120</v>
      </c>
      <c r="F187" s="115">
        <v>2823420</v>
      </c>
      <c r="H187" s="120"/>
      <c r="I187" s="121"/>
      <c r="J187" s="121"/>
      <c r="K187" s="121"/>
      <c r="L187" s="121"/>
      <c r="M187" s="123"/>
    </row>
    <row r="188" spans="1:13" ht="12.75">
      <c r="A188" s="114">
        <v>462</v>
      </c>
      <c r="B188" s="127">
        <v>0</v>
      </c>
      <c r="C188" s="115">
        <v>2767730</v>
      </c>
      <c r="D188" s="115">
        <v>28752200</v>
      </c>
      <c r="E188" s="115">
        <v>29977130</v>
      </c>
      <c r="F188" s="115">
        <v>2096350</v>
      </c>
      <c r="H188" s="120"/>
      <c r="I188" s="121"/>
      <c r="J188" s="121"/>
      <c r="K188" s="121"/>
      <c r="L188" s="121"/>
      <c r="M188" s="123"/>
    </row>
    <row r="189" spans="1:13" ht="12.75">
      <c r="A189" s="110">
        <v>463</v>
      </c>
      <c r="B189" s="127">
        <v>0</v>
      </c>
      <c r="C189" s="115">
        <v>0</v>
      </c>
      <c r="D189" s="115">
        <v>36287200</v>
      </c>
      <c r="E189" s="115">
        <v>36287200</v>
      </c>
      <c r="F189" s="115">
        <v>9351700</v>
      </c>
      <c r="H189" s="120"/>
      <c r="I189" s="121"/>
      <c r="J189" s="121"/>
      <c r="K189" s="121"/>
      <c r="L189" s="121"/>
      <c r="M189" s="123"/>
    </row>
    <row r="190" spans="1:13" ht="12.75">
      <c r="A190" s="110">
        <v>464</v>
      </c>
      <c r="B190" s="127">
        <v>0</v>
      </c>
      <c r="C190" s="115">
        <v>0</v>
      </c>
      <c r="D190" s="115">
        <v>20709400</v>
      </c>
      <c r="E190" s="115">
        <v>20709400</v>
      </c>
      <c r="F190" s="115">
        <v>1664200</v>
      </c>
      <c r="H190" s="120"/>
      <c r="I190" s="121"/>
      <c r="J190" s="121"/>
      <c r="K190" s="121"/>
      <c r="L190" s="121"/>
      <c r="M190" s="123"/>
    </row>
    <row r="191" spans="1:13" ht="12.75">
      <c r="A191" s="110">
        <v>465</v>
      </c>
      <c r="B191" s="127">
        <v>17185</v>
      </c>
      <c r="C191" s="115">
        <v>210</v>
      </c>
      <c r="D191" s="115">
        <v>26912500</v>
      </c>
      <c r="E191" s="115">
        <v>26927860</v>
      </c>
      <c r="F191" s="115">
        <v>1078290</v>
      </c>
      <c r="H191" s="120"/>
      <c r="I191" s="121"/>
      <c r="J191" s="121"/>
      <c r="K191" s="121"/>
      <c r="L191" s="121"/>
      <c r="M191" s="123"/>
    </row>
    <row r="192" spans="1:13" ht="12.75">
      <c r="A192" s="113">
        <v>466</v>
      </c>
      <c r="B192" s="127">
        <v>0</v>
      </c>
      <c r="C192" s="115">
        <v>434510</v>
      </c>
      <c r="D192" s="115">
        <v>90932500</v>
      </c>
      <c r="E192" s="115">
        <v>91283200</v>
      </c>
      <c r="F192" s="115">
        <v>0</v>
      </c>
      <c r="H192" s="120"/>
      <c r="I192" s="121"/>
      <c r="J192" s="121"/>
      <c r="K192" s="121"/>
      <c r="L192" s="121"/>
      <c r="M192" s="123"/>
    </row>
    <row r="193" spans="1:13" ht="12.75">
      <c r="A193" s="114">
        <v>467</v>
      </c>
      <c r="B193" s="127">
        <v>9300</v>
      </c>
      <c r="C193" s="115">
        <v>0</v>
      </c>
      <c r="D193" s="115">
        <v>30044500</v>
      </c>
      <c r="E193" s="115">
        <v>30052425</v>
      </c>
      <c r="F193" s="115">
        <v>976595</v>
      </c>
      <c r="H193" s="120"/>
      <c r="I193" s="121"/>
      <c r="J193" s="121"/>
      <c r="K193" s="121"/>
      <c r="L193" s="121"/>
      <c r="M193" s="123"/>
    </row>
    <row r="194" spans="1:13" ht="12.75">
      <c r="A194" s="113">
        <v>468</v>
      </c>
      <c r="B194" s="127">
        <v>0</v>
      </c>
      <c r="C194" s="115">
        <v>5650</v>
      </c>
      <c r="D194" s="115">
        <v>27271400</v>
      </c>
      <c r="E194" s="115">
        <v>27271400</v>
      </c>
      <c r="F194" s="115">
        <v>0</v>
      </c>
      <c r="H194" s="120"/>
      <c r="I194" s="121"/>
      <c r="J194" s="121"/>
      <c r="K194" s="121"/>
      <c r="L194" s="121"/>
      <c r="M194" s="123"/>
    </row>
    <row r="195" spans="1:13" ht="12.75">
      <c r="A195" s="114">
        <v>469</v>
      </c>
      <c r="B195" s="127">
        <v>0</v>
      </c>
      <c r="C195" s="115">
        <v>17680</v>
      </c>
      <c r="D195" s="115">
        <v>34288800</v>
      </c>
      <c r="E195" s="115">
        <v>34312210</v>
      </c>
      <c r="F195" s="115">
        <v>0</v>
      </c>
      <c r="H195" s="120"/>
      <c r="I195" s="121"/>
      <c r="J195" s="121"/>
      <c r="K195" s="121"/>
      <c r="L195" s="121"/>
      <c r="M195" s="123"/>
    </row>
    <row r="196" spans="1:13" ht="12.75">
      <c r="A196" s="111">
        <v>471</v>
      </c>
      <c r="B196" s="127">
        <v>0</v>
      </c>
      <c r="C196" s="115">
        <v>6290</v>
      </c>
      <c r="D196" s="115">
        <v>60873300</v>
      </c>
      <c r="E196" s="115">
        <v>60878840</v>
      </c>
      <c r="F196" s="115">
        <v>5130</v>
      </c>
      <c r="H196" s="122"/>
      <c r="I196" s="121"/>
      <c r="J196" s="121"/>
      <c r="K196" s="121"/>
      <c r="L196" s="121"/>
      <c r="M196" s="123"/>
    </row>
    <row r="197" spans="1:13" ht="12.75">
      <c r="A197" s="111">
        <v>472</v>
      </c>
      <c r="B197" s="127">
        <v>0</v>
      </c>
      <c r="C197" s="115">
        <v>0</v>
      </c>
      <c r="D197" s="115">
        <v>29052400</v>
      </c>
      <c r="E197" s="115">
        <v>29056920</v>
      </c>
      <c r="F197" s="115">
        <v>2393760</v>
      </c>
      <c r="H197" s="122"/>
      <c r="I197" s="121"/>
      <c r="J197" s="121"/>
      <c r="K197" s="121"/>
      <c r="L197" s="121"/>
      <c r="M197" s="123"/>
    </row>
    <row r="198" spans="1:13" ht="12.75">
      <c r="A198" s="111">
        <v>473</v>
      </c>
      <c r="B198" s="127">
        <v>0</v>
      </c>
      <c r="C198" s="115">
        <v>1390</v>
      </c>
      <c r="D198" s="115">
        <v>72814000</v>
      </c>
      <c r="E198" s="115">
        <v>72834650</v>
      </c>
      <c r="F198" s="115">
        <v>3981030</v>
      </c>
      <c r="H198" s="122"/>
      <c r="I198" s="121"/>
      <c r="J198" s="121"/>
      <c r="K198" s="121"/>
      <c r="L198" s="121"/>
      <c r="M198" s="121"/>
    </row>
    <row r="199" spans="1:13" ht="12.75">
      <c r="A199" s="111">
        <v>476</v>
      </c>
      <c r="B199" s="127">
        <v>0</v>
      </c>
      <c r="C199" s="115">
        <v>0</v>
      </c>
      <c r="D199" s="115">
        <v>132543800</v>
      </c>
      <c r="E199" s="115">
        <v>132543800</v>
      </c>
      <c r="F199" s="115">
        <v>7834100</v>
      </c>
      <c r="H199" s="122"/>
      <c r="I199" s="121"/>
      <c r="J199" s="121"/>
      <c r="K199" s="121"/>
      <c r="L199" s="121"/>
      <c r="M199" s="123"/>
    </row>
    <row r="200" spans="1:13" ht="12.75">
      <c r="A200" s="111">
        <v>477</v>
      </c>
      <c r="B200" s="127">
        <v>0</v>
      </c>
      <c r="C200" s="115">
        <v>6060</v>
      </c>
      <c r="D200" s="115">
        <v>60115900</v>
      </c>
      <c r="E200" s="115">
        <v>60116790</v>
      </c>
      <c r="F200" s="115">
        <v>370</v>
      </c>
      <c r="H200" s="122"/>
      <c r="I200" s="121"/>
      <c r="J200" s="121"/>
      <c r="K200" s="121"/>
      <c r="L200" s="121"/>
      <c r="M200" s="123"/>
    </row>
    <row r="201" spans="1:13" ht="12.75">
      <c r="A201" s="111">
        <v>478</v>
      </c>
      <c r="B201" s="127">
        <v>0</v>
      </c>
      <c r="C201" s="115">
        <v>117080</v>
      </c>
      <c r="D201" s="115">
        <v>18116500</v>
      </c>
      <c r="E201" s="115">
        <v>18169950</v>
      </c>
      <c r="F201" s="115">
        <v>0</v>
      </c>
      <c r="H201" s="122"/>
      <c r="I201" s="121"/>
      <c r="J201" s="121"/>
      <c r="K201" s="121"/>
      <c r="L201" s="121"/>
      <c r="M201" s="123"/>
    </row>
    <row r="202" spans="1:13" ht="12.75">
      <c r="A202" s="111">
        <v>479</v>
      </c>
      <c r="B202" s="127">
        <v>0</v>
      </c>
      <c r="C202" s="115">
        <v>296790</v>
      </c>
      <c r="D202" s="115">
        <v>3180400</v>
      </c>
      <c r="E202" s="115">
        <v>3326570</v>
      </c>
      <c r="F202" s="115">
        <v>0</v>
      </c>
      <c r="H202" s="122"/>
      <c r="I202" s="121"/>
      <c r="J202" s="121"/>
      <c r="K202" s="121"/>
      <c r="L202" s="121"/>
      <c r="M202" s="123"/>
    </row>
    <row r="203" spans="1:13" ht="12.75">
      <c r="A203" s="111">
        <v>480</v>
      </c>
      <c r="B203" s="127">
        <v>0</v>
      </c>
      <c r="C203" s="115">
        <v>910</v>
      </c>
      <c r="D203" s="115">
        <v>13592600</v>
      </c>
      <c r="E203" s="115">
        <v>13593900</v>
      </c>
      <c r="F203" s="115">
        <v>1547100</v>
      </c>
      <c r="H203" s="122"/>
      <c r="I203" s="121"/>
      <c r="J203" s="121"/>
      <c r="K203" s="121"/>
      <c r="L203" s="121"/>
      <c r="M203" s="123"/>
    </row>
    <row r="204" spans="1:13" ht="12.75">
      <c r="A204" s="111">
        <v>481</v>
      </c>
      <c r="B204" s="127">
        <v>0</v>
      </c>
      <c r="C204" s="115">
        <v>430870</v>
      </c>
      <c r="D204" s="115">
        <v>9472700</v>
      </c>
      <c r="E204" s="115">
        <v>9826350</v>
      </c>
      <c r="F204" s="115">
        <v>39730</v>
      </c>
      <c r="H204" s="122"/>
      <c r="I204" s="121"/>
      <c r="J204" s="121"/>
      <c r="K204" s="121"/>
      <c r="L204" s="121"/>
      <c r="M204" s="123"/>
    </row>
    <row r="205" spans="1:13" ht="12.75">
      <c r="A205" s="111">
        <v>482</v>
      </c>
      <c r="B205" s="127">
        <v>0</v>
      </c>
      <c r="C205" s="115">
        <v>1720</v>
      </c>
      <c r="D205" s="115">
        <v>38457900</v>
      </c>
      <c r="E205" s="115">
        <v>38459010</v>
      </c>
      <c r="F205" s="115">
        <v>0</v>
      </c>
      <c r="H205" s="122"/>
      <c r="I205" s="121"/>
      <c r="J205" s="121"/>
      <c r="K205" s="121"/>
      <c r="L205" s="121"/>
      <c r="M205" s="123"/>
    </row>
    <row r="206" spans="1:13" ht="12.75">
      <c r="A206" s="111">
        <v>483</v>
      </c>
      <c r="B206" s="127">
        <v>0</v>
      </c>
      <c r="C206" s="115">
        <v>188560</v>
      </c>
      <c r="D206" s="115">
        <v>44394100</v>
      </c>
      <c r="E206" s="115">
        <v>44563090</v>
      </c>
      <c r="F206" s="115">
        <v>0</v>
      </c>
      <c r="H206" s="122"/>
      <c r="I206" s="121"/>
      <c r="J206" s="121"/>
      <c r="K206" s="121"/>
      <c r="L206" s="121"/>
      <c r="M206" s="123"/>
    </row>
    <row r="207" spans="1:13" ht="12.75">
      <c r="A207" s="114">
        <v>484</v>
      </c>
      <c r="B207" s="127">
        <v>0</v>
      </c>
      <c r="C207" s="115">
        <v>6690</v>
      </c>
      <c r="D207" s="115">
        <v>146473700</v>
      </c>
      <c r="E207" s="115">
        <v>146485600</v>
      </c>
      <c r="F207" s="115">
        <v>1478780</v>
      </c>
      <c r="H207" s="120"/>
      <c r="I207" s="121"/>
      <c r="J207" s="121"/>
      <c r="K207" s="121"/>
      <c r="L207" s="121"/>
      <c r="M207" s="123"/>
    </row>
    <row r="208" spans="1:13" ht="12.75">
      <c r="A208" s="110">
        <v>485</v>
      </c>
      <c r="B208" s="127">
        <v>0</v>
      </c>
      <c r="C208" s="115">
        <v>24690</v>
      </c>
      <c r="D208" s="115">
        <v>44163000</v>
      </c>
      <c r="E208" s="115">
        <v>44174610</v>
      </c>
      <c r="F208" s="115">
        <v>2450920</v>
      </c>
      <c r="H208" s="120"/>
      <c r="I208" s="121"/>
      <c r="J208" s="121"/>
      <c r="K208" s="121"/>
      <c r="L208" s="121"/>
      <c r="M208" s="123"/>
    </row>
    <row r="209" spans="1:13" ht="12.75">
      <c r="A209" s="110">
        <v>486</v>
      </c>
      <c r="B209" s="127">
        <v>0</v>
      </c>
      <c r="C209" s="115">
        <v>0</v>
      </c>
      <c r="D209" s="115">
        <v>34466600</v>
      </c>
      <c r="E209" s="115">
        <v>34466600</v>
      </c>
      <c r="F209" s="115">
        <v>307000</v>
      </c>
      <c r="H209" s="120"/>
      <c r="I209" s="121"/>
      <c r="J209" s="121"/>
      <c r="K209" s="121"/>
      <c r="L209" s="121"/>
      <c r="M209" s="123"/>
    </row>
    <row r="210" spans="1:13" ht="12.75">
      <c r="A210" s="110">
        <v>487</v>
      </c>
      <c r="B210" s="127">
        <v>0</v>
      </c>
      <c r="C210" s="115">
        <v>8389080</v>
      </c>
      <c r="D210" s="115">
        <v>61931800</v>
      </c>
      <c r="E210" s="115">
        <v>69901100</v>
      </c>
      <c r="F210" s="115">
        <v>6332410</v>
      </c>
      <c r="H210" s="120"/>
      <c r="I210" s="121"/>
      <c r="J210" s="121"/>
      <c r="K210" s="121"/>
      <c r="L210" s="121"/>
      <c r="M210" s="123"/>
    </row>
    <row r="211" spans="1:13" ht="12.75">
      <c r="A211" s="110">
        <v>489</v>
      </c>
      <c r="B211" s="127">
        <v>22835</v>
      </c>
      <c r="C211" s="115">
        <v>0</v>
      </c>
      <c r="D211" s="115">
        <v>30476200</v>
      </c>
      <c r="E211" s="115">
        <v>30495665</v>
      </c>
      <c r="F211" s="115">
        <v>1398795</v>
      </c>
      <c r="H211" s="120"/>
      <c r="I211" s="121"/>
      <c r="J211" s="121"/>
      <c r="K211" s="121"/>
      <c r="L211" s="121"/>
      <c r="M211" s="123"/>
    </row>
    <row r="212" spans="1:13" ht="12.75">
      <c r="A212" s="113">
        <v>490</v>
      </c>
      <c r="B212" s="127">
        <v>0</v>
      </c>
      <c r="C212" s="115">
        <v>0</v>
      </c>
      <c r="D212" s="115">
        <v>74429400</v>
      </c>
      <c r="E212" s="115">
        <v>74429400</v>
      </c>
      <c r="F212" s="115">
        <v>0</v>
      </c>
      <c r="H212" s="120"/>
      <c r="I212" s="121"/>
      <c r="J212" s="121"/>
      <c r="K212" s="121"/>
      <c r="L212" s="121"/>
      <c r="M212" s="123"/>
    </row>
    <row r="213" spans="1:13" ht="12.75">
      <c r="A213" s="112">
        <v>491</v>
      </c>
      <c r="B213" s="127">
        <v>0</v>
      </c>
      <c r="C213" s="115">
        <v>21940</v>
      </c>
      <c r="D213" s="115">
        <v>71877700</v>
      </c>
      <c r="E213" s="115">
        <v>71897930</v>
      </c>
      <c r="F213" s="115">
        <v>9060030</v>
      </c>
      <c r="H213" s="120"/>
      <c r="I213" s="121"/>
      <c r="J213" s="121"/>
      <c r="K213" s="121"/>
      <c r="L213" s="121"/>
      <c r="M213" s="123"/>
    </row>
    <row r="214" spans="1:13" ht="12.75">
      <c r="A214" s="114">
        <v>492</v>
      </c>
      <c r="B214" s="127">
        <v>239255</v>
      </c>
      <c r="C214" s="115">
        <v>2300</v>
      </c>
      <c r="D214" s="115">
        <v>87954500</v>
      </c>
      <c r="E214" s="115">
        <v>87956270</v>
      </c>
      <c r="F214" s="115">
        <v>10590920</v>
      </c>
      <c r="H214" s="120"/>
      <c r="I214" s="121"/>
      <c r="J214" s="121"/>
      <c r="K214" s="121"/>
      <c r="L214" s="121"/>
      <c r="M214" s="123"/>
    </row>
    <row r="215" spans="1:13" ht="13.5" thickBot="1">
      <c r="A215" s="110">
        <v>493</v>
      </c>
      <c r="B215" s="127">
        <v>0</v>
      </c>
      <c r="C215" s="115">
        <v>4560</v>
      </c>
      <c r="D215" s="115">
        <v>50262000</v>
      </c>
      <c r="E215" s="115">
        <v>50267650</v>
      </c>
      <c r="F215" s="115">
        <v>5163720</v>
      </c>
      <c r="H215" s="120"/>
      <c r="I215" s="121"/>
      <c r="J215" s="121"/>
      <c r="K215" s="121"/>
      <c r="L215" s="121"/>
      <c r="M215" s="123"/>
    </row>
    <row r="216" spans="1:13">
      <c r="A216" s="66" t="s">
        <v>48</v>
      </c>
      <c r="B216" s="128" t="s">
        <v>4</v>
      </c>
      <c r="C216" s="25" t="s">
        <v>46</v>
      </c>
      <c r="D216" s="25" t="s">
        <v>6</v>
      </c>
      <c r="E216" s="26" t="s">
        <v>7</v>
      </c>
      <c r="F216" s="26" t="s">
        <v>47</v>
      </c>
      <c r="H216" s="124"/>
      <c r="I216" s="124"/>
      <c r="J216" s="124"/>
      <c r="K216" s="124"/>
      <c r="L216" s="124"/>
      <c r="M216" s="124"/>
    </row>
    <row r="217" spans="1:13" ht="12.75">
      <c r="A217" s="110">
        <v>494</v>
      </c>
      <c r="B217" s="127">
        <v>0</v>
      </c>
      <c r="C217" s="115">
        <v>78030</v>
      </c>
      <c r="D217" s="115">
        <v>19161600</v>
      </c>
      <c r="E217" s="115">
        <v>19244430</v>
      </c>
      <c r="F217" s="115">
        <v>406570</v>
      </c>
      <c r="H217" s="120"/>
      <c r="I217" s="121"/>
      <c r="J217" s="121"/>
      <c r="K217" s="121"/>
      <c r="L217" s="121"/>
      <c r="M217" s="123"/>
    </row>
    <row r="218" spans="1:13" ht="12.75">
      <c r="A218" s="110">
        <v>495</v>
      </c>
      <c r="B218" s="127">
        <v>0</v>
      </c>
      <c r="C218" s="115">
        <v>4820</v>
      </c>
      <c r="D218" s="115">
        <v>38793500</v>
      </c>
      <c r="E218" s="115">
        <v>38793640</v>
      </c>
      <c r="F218" s="115">
        <v>5417920</v>
      </c>
      <c r="H218" s="120"/>
      <c r="I218" s="121"/>
      <c r="J218" s="121"/>
      <c r="K218" s="121"/>
      <c r="L218" s="121"/>
      <c r="M218" s="123"/>
    </row>
    <row r="219" spans="1:13" ht="12.75">
      <c r="A219" s="110">
        <v>496</v>
      </c>
      <c r="B219" s="127">
        <v>0</v>
      </c>
      <c r="C219" s="115">
        <v>0</v>
      </c>
      <c r="D219" s="115">
        <v>45504300</v>
      </c>
      <c r="E219" s="115">
        <v>45504300</v>
      </c>
      <c r="F219" s="115">
        <v>740100</v>
      </c>
      <c r="H219" s="120"/>
      <c r="I219" s="121"/>
      <c r="J219" s="121"/>
      <c r="K219" s="121"/>
      <c r="L219" s="121"/>
      <c r="M219" s="123"/>
    </row>
    <row r="220" spans="1:13" ht="12.75">
      <c r="A220" s="113">
        <v>497</v>
      </c>
      <c r="B220" s="127">
        <v>0</v>
      </c>
      <c r="C220" s="115">
        <v>2280</v>
      </c>
      <c r="D220" s="115">
        <v>12763600</v>
      </c>
      <c r="E220" s="115">
        <v>12766650</v>
      </c>
      <c r="F220" s="115">
        <v>952340</v>
      </c>
      <c r="H220" s="120"/>
      <c r="I220" s="121"/>
      <c r="J220" s="121"/>
      <c r="K220" s="121"/>
      <c r="L220" s="121"/>
      <c r="M220" s="123"/>
    </row>
    <row r="221" spans="1:13" ht="12.75">
      <c r="A221" s="114">
        <v>498</v>
      </c>
      <c r="B221" s="127">
        <v>0</v>
      </c>
      <c r="C221" s="115">
        <v>0</v>
      </c>
      <c r="D221" s="115">
        <v>25092300</v>
      </c>
      <c r="E221" s="115">
        <v>25092300</v>
      </c>
      <c r="F221" s="115">
        <v>823200</v>
      </c>
      <c r="H221" s="120"/>
      <c r="I221" s="121"/>
      <c r="J221" s="121"/>
      <c r="K221" s="121"/>
      <c r="L221" s="121"/>
      <c r="M221" s="123"/>
    </row>
    <row r="222" spans="1:13" ht="12.75">
      <c r="A222" s="114">
        <v>499</v>
      </c>
      <c r="B222" s="127">
        <v>0</v>
      </c>
      <c r="C222" s="115">
        <v>890</v>
      </c>
      <c r="D222" s="115">
        <v>28682100</v>
      </c>
      <c r="E222" s="115">
        <v>28684040</v>
      </c>
      <c r="F222" s="115">
        <v>1205040</v>
      </c>
      <c r="H222" s="120"/>
      <c r="I222" s="121"/>
      <c r="J222" s="121"/>
      <c r="K222" s="121"/>
      <c r="L222" s="121"/>
      <c r="M222" s="123"/>
    </row>
    <row r="223" spans="1:13" ht="12.75">
      <c r="A223" s="110">
        <v>500</v>
      </c>
      <c r="B223" s="127">
        <v>0</v>
      </c>
      <c r="C223" s="115">
        <v>0</v>
      </c>
      <c r="D223" s="115">
        <v>57197000</v>
      </c>
      <c r="E223" s="115">
        <v>57197000</v>
      </c>
      <c r="F223" s="115">
        <v>7987500</v>
      </c>
      <c r="H223" s="120"/>
      <c r="I223" s="121"/>
      <c r="J223" s="121"/>
      <c r="K223" s="121"/>
      <c r="L223" s="121"/>
      <c r="M223" s="123"/>
    </row>
    <row r="224" spans="1:13" ht="12.75">
      <c r="A224" s="110">
        <v>501</v>
      </c>
      <c r="B224" s="127">
        <v>0</v>
      </c>
      <c r="C224" s="115">
        <v>1250</v>
      </c>
      <c r="D224" s="115">
        <v>32860800</v>
      </c>
      <c r="E224" s="115">
        <v>32866370</v>
      </c>
      <c r="F224" s="115">
        <v>1769070</v>
      </c>
      <c r="H224" s="120"/>
      <c r="I224" s="121"/>
      <c r="J224" s="121"/>
      <c r="K224" s="121"/>
      <c r="L224" s="121"/>
      <c r="M224" s="123"/>
    </row>
    <row r="225" spans="1:13" ht="12.75">
      <c r="A225" s="110">
        <v>502</v>
      </c>
      <c r="B225" s="127">
        <v>26715</v>
      </c>
      <c r="C225" s="115">
        <v>0</v>
      </c>
      <c r="D225" s="115">
        <v>22180100</v>
      </c>
      <c r="E225" s="115">
        <v>22231090</v>
      </c>
      <c r="F225" s="115">
        <v>2957590</v>
      </c>
      <c r="H225" s="120"/>
      <c r="I225" s="121"/>
      <c r="J225" s="121"/>
      <c r="K225" s="121"/>
      <c r="L225" s="121"/>
      <c r="M225" s="123"/>
    </row>
    <row r="226" spans="1:13" ht="12.75">
      <c r="A226" s="110">
        <v>503</v>
      </c>
      <c r="B226" s="127">
        <v>0</v>
      </c>
      <c r="C226" s="115">
        <v>43010</v>
      </c>
      <c r="D226" s="115">
        <v>122764100</v>
      </c>
      <c r="E226" s="115">
        <v>122783470</v>
      </c>
      <c r="F226" s="115">
        <v>11449045</v>
      </c>
      <c r="H226" s="120"/>
      <c r="I226" s="121"/>
      <c r="J226" s="121"/>
      <c r="K226" s="121"/>
      <c r="L226" s="121"/>
      <c r="M226" s="123"/>
    </row>
    <row r="227" spans="1:13" ht="12.75">
      <c r="A227" s="110">
        <v>504</v>
      </c>
      <c r="B227" s="127">
        <v>0</v>
      </c>
      <c r="C227" s="115">
        <v>1580</v>
      </c>
      <c r="D227" s="115">
        <v>36865900</v>
      </c>
      <c r="E227" s="115">
        <v>36865900</v>
      </c>
      <c r="F227" s="115">
        <v>0</v>
      </c>
      <c r="H227" s="120"/>
      <c r="I227" s="121"/>
      <c r="J227" s="121"/>
      <c r="K227" s="121"/>
      <c r="L227" s="121"/>
      <c r="M227" s="123"/>
    </row>
    <row r="228" spans="1:13" ht="12.75">
      <c r="A228" s="110">
        <v>505</v>
      </c>
      <c r="B228" s="127">
        <v>0</v>
      </c>
      <c r="C228" s="115">
        <v>0</v>
      </c>
      <c r="D228" s="115">
        <v>9753200</v>
      </c>
      <c r="E228" s="115">
        <v>9753200</v>
      </c>
      <c r="F228" s="115">
        <v>2786200</v>
      </c>
      <c r="H228" s="120"/>
      <c r="I228" s="121"/>
      <c r="J228" s="121"/>
      <c r="K228" s="121"/>
      <c r="L228" s="121"/>
      <c r="M228" s="123"/>
    </row>
    <row r="229" spans="1:13" ht="12.75">
      <c r="A229" s="110">
        <v>506</v>
      </c>
      <c r="B229" s="127">
        <v>0</v>
      </c>
      <c r="C229" s="115">
        <v>0</v>
      </c>
      <c r="D229" s="115">
        <v>35555200</v>
      </c>
      <c r="E229" s="115">
        <v>35555200</v>
      </c>
      <c r="F229" s="115">
        <v>3243900</v>
      </c>
      <c r="H229" s="120"/>
      <c r="I229" s="121"/>
      <c r="J229" s="121"/>
      <c r="K229" s="121"/>
      <c r="L229" s="121"/>
      <c r="M229" s="123"/>
    </row>
    <row r="230" spans="1:13" ht="12.75">
      <c r="A230" s="110">
        <v>507</v>
      </c>
      <c r="B230" s="127">
        <v>0</v>
      </c>
      <c r="C230" s="115">
        <v>2330</v>
      </c>
      <c r="D230" s="115">
        <v>17654900</v>
      </c>
      <c r="E230" s="115">
        <v>17656690</v>
      </c>
      <c r="F230" s="115">
        <v>2204980</v>
      </c>
      <c r="H230" s="120"/>
      <c r="I230" s="121"/>
      <c r="J230" s="121"/>
      <c r="K230" s="121"/>
      <c r="L230" s="121"/>
      <c r="M230" s="123"/>
    </row>
    <row r="231" spans="1:13" ht="12.75">
      <c r="A231" s="113">
        <v>508</v>
      </c>
      <c r="B231" s="127">
        <v>0</v>
      </c>
      <c r="C231" s="115">
        <v>1660</v>
      </c>
      <c r="D231" s="115">
        <v>23052700</v>
      </c>
      <c r="E231" s="115">
        <v>23052700</v>
      </c>
      <c r="F231" s="115">
        <v>3580200</v>
      </c>
      <c r="H231" s="120"/>
      <c r="I231" s="121"/>
      <c r="J231" s="121"/>
      <c r="K231" s="121"/>
      <c r="L231" s="121"/>
      <c r="M231" s="123"/>
    </row>
    <row r="232" spans="1:13" ht="12.75">
      <c r="A232" s="114">
        <v>509</v>
      </c>
      <c r="B232" s="127">
        <v>0</v>
      </c>
      <c r="C232" s="115">
        <v>0</v>
      </c>
      <c r="D232" s="115">
        <v>26332100</v>
      </c>
      <c r="E232" s="115">
        <v>26332230</v>
      </c>
      <c r="F232" s="115">
        <v>4134740</v>
      </c>
      <c r="H232" s="120"/>
      <c r="I232" s="121"/>
      <c r="J232" s="121"/>
      <c r="K232" s="121"/>
      <c r="L232" s="121"/>
      <c r="M232" s="123"/>
    </row>
    <row r="233" spans="1:13" ht="12.75">
      <c r="A233" s="113">
        <v>510</v>
      </c>
      <c r="B233" s="127">
        <v>0</v>
      </c>
      <c r="C233" s="115">
        <v>1585910</v>
      </c>
      <c r="D233" s="115">
        <v>11068600</v>
      </c>
      <c r="E233" s="115">
        <v>12092440</v>
      </c>
      <c r="F233" s="115">
        <v>149160</v>
      </c>
      <c r="H233" s="120"/>
      <c r="I233" s="121"/>
      <c r="J233" s="121"/>
      <c r="K233" s="121"/>
      <c r="L233" s="121"/>
      <c r="M233" s="123"/>
    </row>
    <row r="234" spans="1:13" ht="12.75">
      <c r="A234" s="114">
        <v>512</v>
      </c>
      <c r="B234" s="127">
        <v>0</v>
      </c>
      <c r="C234" s="115">
        <v>390900</v>
      </c>
      <c r="D234" s="115">
        <v>9330400</v>
      </c>
      <c r="E234" s="115">
        <v>10073340</v>
      </c>
      <c r="F234" s="115">
        <v>582410</v>
      </c>
      <c r="H234" s="120"/>
      <c r="I234" s="121"/>
      <c r="J234" s="121"/>
      <c r="K234" s="121"/>
      <c r="L234" s="121"/>
      <c r="M234" s="123"/>
    </row>
    <row r="235" spans="1:13" ht="12.75">
      <c r="A235" s="114">
        <v>513</v>
      </c>
      <c r="B235" s="127">
        <v>22125</v>
      </c>
      <c r="C235" s="115">
        <v>101140</v>
      </c>
      <c r="D235" s="115">
        <v>11596900</v>
      </c>
      <c r="E235" s="115">
        <v>11622150</v>
      </c>
      <c r="F235" s="115">
        <v>1967005</v>
      </c>
      <c r="H235" s="120"/>
      <c r="I235" s="121"/>
      <c r="J235" s="121"/>
      <c r="K235" s="121"/>
      <c r="L235" s="121"/>
      <c r="M235" s="123"/>
    </row>
    <row r="236" spans="1:13" ht="12.75">
      <c r="A236" s="110">
        <v>514</v>
      </c>
      <c r="B236" s="127">
        <v>0</v>
      </c>
      <c r="C236" s="115">
        <v>100</v>
      </c>
      <c r="D236" s="115">
        <v>75149700</v>
      </c>
      <c r="E236" s="115">
        <v>75153470</v>
      </c>
      <c r="F236" s="115">
        <v>9298780</v>
      </c>
      <c r="H236" s="120"/>
      <c r="I236" s="121"/>
      <c r="J236" s="121"/>
      <c r="K236" s="121"/>
      <c r="L236" s="121"/>
      <c r="M236" s="123"/>
    </row>
    <row r="237" spans="1:13" ht="12.75">
      <c r="A237" s="110">
        <v>515</v>
      </c>
      <c r="B237" s="127">
        <v>0</v>
      </c>
      <c r="C237" s="115">
        <v>0</v>
      </c>
      <c r="D237" s="115">
        <v>19086500</v>
      </c>
      <c r="E237" s="115">
        <v>19086500</v>
      </c>
      <c r="F237" s="115">
        <v>153600</v>
      </c>
      <c r="H237" s="120"/>
      <c r="I237" s="121"/>
      <c r="J237" s="121"/>
      <c r="K237" s="121"/>
      <c r="L237" s="121"/>
      <c r="M237" s="123"/>
    </row>
    <row r="238" spans="1:13" ht="12.75">
      <c r="A238" s="110">
        <v>516</v>
      </c>
      <c r="B238" s="127">
        <v>0</v>
      </c>
      <c r="C238" s="115">
        <v>13930</v>
      </c>
      <c r="D238" s="115">
        <v>36769300</v>
      </c>
      <c r="E238" s="115">
        <v>36786510</v>
      </c>
      <c r="F238" s="115">
        <v>1116510</v>
      </c>
      <c r="H238" s="120"/>
      <c r="I238" s="121"/>
      <c r="J238" s="121"/>
      <c r="K238" s="121"/>
      <c r="L238" s="121"/>
      <c r="M238" s="123"/>
    </row>
    <row r="239" spans="1:13" ht="12.75">
      <c r="A239" s="113">
        <v>517</v>
      </c>
      <c r="B239" s="127">
        <v>0</v>
      </c>
      <c r="C239" s="115">
        <v>1540</v>
      </c>
      <c r="D239" s="115">
        <v>18931900</v>
      </c>
      <c r="E239" s="115">
        <v>18935530</v>
      </c>
      <c r="F239" s="115">
        <v>578510</v>
      </c>
      <c r="H239" s="120"/>
      <c r="I239" s="121"/>
      <c r="J239" s="121"/>
      <c r="K239" s="121"/>
      <c r="L239" s="121"/>
      <c r="M239" s="123"/>
    </row>
    <row r="240" spans="1:13" ht="12.75">
      <c r="A240" s="114">
        <v>518</v>
      </c>
      <c r="B240" s="127">
        <v>15770</v>
      </c>
      <c r="C240" s="115">
        <v>20250</v>
      </c>
      <c r="D240" s="115">
        <v>17966600</v>
      </c>
      <c r="E240" s="115">
        <v>17996865</v>
      </c>
      <c r="F240" s="115">
        <v>1863745</v>
      </c>
      <c r="H240" s="120"/>
      <c r="I240" s="121"/>
      <c r="J240" s="121"/>
      <c r="K240" s="121"/>
      <c r="L240" s="121"/>
      <c r="M240" s="123"/>
    </row>
    <row r="241" spans="1:13" ht="12.75">
      <c r="A241" s="113">
        <v>519</v>
      </c>
      <c r="B241" s="127">
        <v>0</v>
      </c>
      <c r="C241" s="115">
        <v>23770</v>
      </c>
      <c r="D241" s="115">
        <v>65807400</v>
      </c>
      <c r="E241" s="115">
        <v>65825640</v>
      </c>
      <c r="F241" s="115">
        <v>1125580</v>
      </c>
      <c r="H241" s="120"/>
      <c r="I241" s="121"/>
      <c r="J241" s="121"/>
      <c r="K241" s="121"/>
      <c r="L241" s="121"/>
      <c r="M241" s="123"/>
    </row>
    <row r="242" spans="1:13" ht="12.75">
      <c r="A242" s="114">
        <v>520</v>
      </c>
      <c r="B242" s="127">
        <v>0</v>
      </c>
      <c r="C242" s="115">
        <v>0</v>
      </c>
      <c r="D242" s="115">
        <v>26988900</v>
      </c>
      <c r="E242" s="115">
        <v>26988900</v>
      </c>
      <c r="F242" s="115">
        <v>3116000</v>
      </c>
      <c r="H242" s="120"/>
      <c r="I242" s="121"/>
      <c r="J242" s="121"/>
      <c r="K242" s="121"/>
      <c r="L242" s="121"/>
      <c r="M242" s="123"/>
    </row>
    <row r="243" spans="1:13" ht="12.75">
      <c r="A243" s="110">
        <v>521</v>
      </c>
      <c r="B243" s="127">
        <v>30600</v>
      </c>
      <c r="C243" s="115">
        <v>267700</v>
      </c>
      <c r="D243" s="115">
        <v>40408400</v>
      </c>
      <c r="E243" s="115">
        <v>40731105</v>
      </c>
      <c r="F243" s="115">
        <v>924330</v>
      </c>
      <c r="H243" s="120"/>
      <c r="I243" s="121"/>
      <c r="J243" s="121"/>
      <c r="K243" s="121"/>
      <c r="L243" s="121"/>
      <c r="M243" s="123"/>
    </row>
    <row r="244" spans="1:13" ht="12.75">
      <c r="A244" s="111">
        <v>523</v>
      </c>
      <c r="B244" s="127">
        <v>0</v>
      </c>
      <c r="C244" s="115">
        <v>0</v>
      </c>
      <c r="D244" s="115">
        <v>26203000</v>
      </c>
      <c r="E244" s="115">
        <v>26203000</v>
      </c>
      <c r="F244" s="115">
        <v>3729100</v>
      </c>
      <c r="H244" s="122"/>
      <c r="I244" s="121"/>
      <c r="J244" s="121"/>
      <c r="K244" s="121"/>
      <c r="L244" s="121"/>
      <c r="M244" s="123"/>
    </row>
    <row r="245" spans="1:13" ht="12.75">
      <c r="A245" s="111">
        <v>524</v>
      </c>
      <c r="B245" s="127">
        <v>33640</v>
      </c>
      <c r="C245" s="115">
        <v>9349480</v>
      </c>
      <c r="D245" s="115">
        <v>49680500</v>
      </c>
      <c r="E245" s="115">
        <v>56322195</v>
      </c>
      <c r="F245" s="115">
        <v>8357825</v>
      </c>
      <c r="H245" s="122"/>
      <c r="I245" s="121"/>
      <c r="J245" s="121"/>
      <c r="K245" s="121"/>
      <c r="L245" s="121"/>
      <c r="M245" s="123"/>
    </row>
    <row r="246" spans="1:13" ht="12.75">
      <c r="A246" s="111">
        <v>527</v>
      </c>
      <c r="B246" s="127">
        <v>0</v>
      </c>
      <c r="C246" s="115">
        <v>10140</v>
      </c>
      <c r="D246" s="115">
        <v>60359500</v>
      </c>
      <c r="E246" s="115">
        <v>60375270</v>
      </c>
      <c r="F246" s="115">
        <v>1480010</v>
      </c>
      <c r="H246" s="122"/>
      <c r="I246" s="121"/>
      <c r="J246" s="121"/>
      <c r="K246" s="121"/>
      <c r="L246" s="121"/>
      <c r="M246" s="123"/>
    </row>
    <row r="247" spans="1:13" ht="12.75">
      <c r="A247" s="111">
        <v>528</v>
      </c>
      <c r="B247" s="127">
        <v>0</v>
      </c>
      <c r="C247" s="115">
        <v>0</v>
      </c>
      <c r="D247" s="115">
        <v>17805800</v>
      </c>
      <c r="E247" s="115">
        <v>17805800</v>
      </c>
      <c r="F247" s="115">
        <v>3888400</v>
      </c>
      <c r="H247" s="122"/>
      <c r="I247" s="121"/>
      <c r="J247" s="121"/>
      <c r="K247" s="121"/>
      <c r="L247" s="121"/>
      <c r="M247" s="123"/>
    </row>
    <row r="248" spans="1:13" ht="12.75">
      <c r="A248" s="111">
        <v>530</v>
      </c>
      <c r="B248" s="127">
        <v>0</v>
      </c>
      <c r="C248" s="115">
        <v>0</v>
      </c>
      <c r="D248" s="115">
        <v>68236400</v>
      </c>
      <c r="E248" s="115">
        <v>68236400</v>
      </c>
      <c r="F248" s="115">
        <v>891700</v>
      </c>
      <c r="H248" s="122"/>
      <c r="I248" s="121"/>
      <c r="J248" s="121"/>
      <c r="K248" s="121"/>
      <c r="L248" s="121"/>
      <c r="M248" s="123"/>
    </row>
    <row r="249" spans="1:13" ht="12.75">
      <c r="A249" s="111">
        <v>531</v>
      </c>
      <c r="B249" s="127">
        <v>0</v>
      </c>
      <c r="C249" s="115">
        <v>2760</v>
      </c>
      <c r="D249" s="115">
        <v>15966400</v>
      </c>
      <c r="E249" s="115">
        <v>15966400</v>
      </c>
      <c r="F249" s="115">
        <v>2444010</v>
      </c>
      <c r="H249" s="122"/>
      <c r="I249" s="121"/>
      <c r="J249" s="121"/>
      <c r="K249" s="121"/>
      <c r="L249" s="121"/>
      <c r="M249" s="123"/>
    </row>
    <row r="250" spans="1:13" ht="12.75">
      <c r="A250" s="111">
        <v>533</v>
      </c>
      <c r="B250" s="127">
        <v>0</v>
      </c>
      <c r="C250" s="115">
        <v>0</v>
      </c>
      <c r="D250" s="115">
        <v>846600</v>
      </c>
      <c r="E250" s="115">
        <v>846600</v>
      </c>
      <c r="F250" s="115">
        <v>0</v>
      </c>
      <c r="H250" s="122"/>
      <c r="I250" s="121"/>
      <c r="J250" s="121"/>
      <c r="K250" s="121"/>
      <c r="L250" s="121"/>
      <c r="M250" s="123"/>
    </row>
    <row r="251" spans="1:13" ht="12.75">
      <c r="A251" s="111">
        <v>535</v>
      </c>
      <c r="B251" s="127">
        <v>0</v>
      </c>
      <c r="C251" s="115">
        <v>3910</v>
      </c>
      <c r="D251" s="115">
        <v>35416000</v>
      </c>
      <c r="E251" s="115">
        <v>35429740</v>
      </c>
      <c r="F251" s="115">
        <v>2256690</v>
      </c>
      <c r="H251" s="122"/>
      <c r="I251" s="121"/>
      <c r="J251" s="121"/>
      <c r="K251" s="121"/>
      <c r="L251" s="121"/>
      <c r="M251" s="123"/>
    </row>
    <row r="252" spans="1:13" ht="12.75">
      <c r="A252" s="111">
        <v>537</v>
      </c>
      <c r="B252" s="127">
        <v>0</v>
      </c>
      <c r="C252" s="115">
        <v>0</v>
      </c>
      <c r="D252" s="115">
        <v>323005</v>
      </c>
      <c r="E252" s="115">
        <v>323005</v>
      </c>
      <c r="F252" s="115">
        <v>0</v>
      </c>
      <c r="H252" s="125"/>
      <c r="I252" s="121"/>
      <c r="J252" s="121"/>
      <c r="K252" s="121"/>
      <c r="L252" s="121"/>
      <c r="M252" s="123"/>
    </row>
    <row r="253" spans="1:13" ht="12.75">
      <c r="A253" s="111">
        <v>538</v>
      </c>
      <c r="B253" s="127">
        <v>0</v>
      </c>
      <c r="C253" s="115">
        <v>0</v>
      </c>
      <c r="D253" s="115">
        <v>2537200</v>
      </c>
      <c r="E253" s="115">
        <v>2537200</v>
      </c>
      <c r="F253" s="115">
        <v>0</v>
      </c>
      <c r="H253" s="125"/>
      <c r="I253" s="121"/>
      <c r="J253" s="121"/>
      <c r="K253" s="121"/>
      <c r="L253" s="121"/>
      <c r="M253" s="123"/>
    </row>
    <row r="254" spans="1:13" ht="12.75">
      <c r="A254" s="111">
        <v>539</v>
      </c>
      <c r="B254" s="127">
        <v>0</v>
      </c>
      <c r="C254" s="115">
        <v>526990</v>
      </c>
      <c r="D254" s="115">
        <v>29665500</v>
      </c>
      <c r="E254" s="115">
        <v>30384410</v>
      </c>
      <c r="F254" s="115">
        <v>5119780</v>
      </c>
      <c r="H254" s="122"/>
      <c r="I254" s="121"/>
      <c r="J254" s="121"/>
      <c r="K254" s="121"/>
      <c r="L254" s="121"/>
      <c r="M254" s="123"/>
    </row>
    <row r="255" spans="1:13" ht="12.75">
      <c r="A255" s="111">
        <v>540</v>
      </c>
      <c r="B255" s="127">
        <v>0</v>
      </c>
      <c r="C255" s="115">
        <v>0</v>
      </c>
      <c r="D255" s="116">
        <v>5345800</v>
      </c>
      <c r="E255" s="115">
        <v>5345800</v>
      </c>
      <c r="F255" s="115">
        <v>642400</v>
      </c>
      <c r="H255" s="122"/>
      <c r="I255" s="121"/>
      <c r="J255" s="121"/>
      <c r="K255" s="121"/>
      <c r="L255" s="121"/>
      <c r="M255" s="123"/>
    </row>
    <row r="256" spans="1:13" ht="12.75">
      <c r="A256" s="111">
        <v>541</v>
      </c>
      <c r="B256" s="127">
        <v>0</v>
      </c>
      <c r="C256" s="117">
        <v>25710</v>
      </c>
      <c r="D256" s="115">
        <v>47498950</v>
      </c>
      <c r="E256" s="118">
        <v>47523830</v>
      </c>
      <c r="F256" s="115">
        <v>952480</v>
      </c>
      <c r="H256" s="122"/>
      <c r="I256" s="121"/>
      <c r="J256" s="121"/>
      <c r="K256" s="121"/>
      <c r="L256" s="121"/>
      <c r="M256" s="123"/>
    </row>
    <row r="257" spans="1:13" ht="12.75">
      <c r="A257" s="114">
        <v>542</v>
      </c>
      <c r="B257" s="127">
        <v>0</v>
      </c>
      <c r="C257" s="115">
        <v>0</v>
      </c>
      <c r="D257" s="119">
        <v>626200</v>
      </c>
      <c r="E257" s="115">
        <v>626200</v>
      </c>
      <c r="F257" s="115">
        <v>0</v>
      </c>
      <c r="H257" s="120"/>
      <c r="I257" s="121"/>
      <c r="J257" s="121"/>
      <c r="K257" s="121"/>
      <c r="L257" s="121"/>
      <c r="M257" s="121"/>
    </row>
    <row r="258" spans="1:13" ht="12.75">
      <c r="A258" s="110">
        <v>544</v>
      </c>
      <c r="B258" s="127">
        <v>0</v>
      </c>
      <c r="C258" s="115">
        <v>0</v>
      </c>
      <c r="D258" s="115">
        <v>3054600</v>
      </c>
      <c r="E258" s="115">
        <v>3054600</v>
      </c>
      <c r="F258" s="115">
        <v>462400</v>
      </c>
      <c r="H258" s="120"/>
      <c r="I258" s="121"/>
      <c r="J258" s="121"/>
      <c r="K258" s="121"/>
      <c r="L258" s="121"/>
      <c r="M258" s="121"/>
    </row>
    <row r="259" spans="1:13" ht="12.75">
      <c r="A259" s="110">
        <v>547</v>
      </c>
      <c r="B259" s="127">
        <v>0</v>
      </c>
      <c r="C259" s="115">
        <v>0</v>
      </c>
      <c r="D259" s="115">
        <v>1494400</v>
      </c>
      <c r="E259" s="115">
        <v>1494400</v>
      </c>
      <c r="F259" s="115">
        <v>0</v>
      </c>
      <c r="H259" s="120"/>
      <c r="I259" s="121"/>
      <c r="J259" s="121"/>
      <c r="K259" s="121"/>
      <c r="L259" s="121"/>
      <c r="M259" s="121"/>
    </row>
    <row r="260" spans="1:13" ht="12.75">
      <c r="A260" s="110">
        <v>549</v>
      </c>
      <c r="B260" s="127">
        <v>0</v>
      </c>
      <c r="C260" s="115">
        <v>0</v>
      </c>
      <c r="D260" s="115">
        <v>30136800</v>
      </c>
      <c r="E260" s="115">
        <v>30173460</v>
      </c>
      <c r="F260" s="115">
        <v>6688600</v>
      </c>
      <c r="H260" s="120"/>
      <c r="I260" s="121"/>
      <c r="J260" s="121"/>
      <c r="K260" s="121"/>
      <c r="L260" s="121"/>
      <c r="M260" s="121"/>
    </row>
    <row r="261" spans="1:13" ht="12.75">
      <c r="A261" s="110">
        <v>552</v>
      </c>
      <c r="B261" s="127">
        <v>0</v>
      </c>
      <c r="C261" s="115">
        <v>42950</v>
      </c>
      <c r="D261" s="115">
        <v>15542000</v>
      </c>
      <c r="E261" s="115">
        <v>18382260</v>
      </c>
      <c r="F261" s="115">
        <v>2800590</v>
      </c>
      <c r="H261" s="120"/>
      <c r="I261" s="121"/>
      <c r="J261" s="121"/>
      <c r="K261" s="121"/>
      <c r="L261" s="121"/>
      <c r="M261" s="121"/>
    </row>
    <row r="262" spans="1:13" ht="12.75">
      <c r="A262" s="113">
        <v>554</v>
      </c>
      <c r="B262" s="127">
        <v>0</v>
      </c>
      <c r="C262" s="115">
        <v>2789730</v>
      </c>
      <c r="D262" s="115">
        <v>11771400</v>
      </c>
      <c r="E262" s="115">
        <v>11771400</v>
      </c>
      <c r="F262" s="115">
        <v>5270700</v>
      </c>
      <c r="H262" s="120"/>
      <c r="I262" s="121"/>
      <c r="J262" s="121"/>
      <c r="K262" s="121"/>
      <c r="L262" s="121"/>
      <c r="M262" s="121"/>
    </row>
    <row r="263" spans="1:13" ht="12.75">
      <c r="A263" s="112">
        <v>555</v>
      </c>
      <c r="B263" s="127">
        <v>0</v>
      </c>
      <c r="C263" s="115">
        <v>0</v>
      </c>
      <c r="D263" s="115">
        <v>3680000</v>
      </c>
      <c r="E263" s="115">
        <v>3680000</v>
      </c>
      <c r="F263" s="115">
        <v>0</v>
      </c>
      <c r="H263" s="120"/>
      <c r="I263" s="121"/>
      <c r="J263" s="121"/>
      <c r="K263" s="121"/>
      <c r="L263" s="121"/>
      <c r="M263" s="121"/>
    </row>
    <row r="264" spans="1:13" ht="12.75">
      <c r="A264" s="114">
        <v>556</v>
      </c>
      <c r="B264" s="127">
        <v>0</v>
      </c>
      <c r="C264" s="115">
        <v>0</v>
      </c>
      <c r="D264" s="115">
        <v>377000</v>
      </c>
      <c r="E264" s="115">
        <v>377000</v>
      </c>
      <c r="F264" s="115">
        <v>0</v>
      </c>
      <c r="H264" s="120"/>
      <c r="I264" s="121"/>
      <c r="J264" s="121"/>
      <c r="K264" s="121"/>
      <c r="L264" s="121"/>
      <c r="M264" s="121"/>
    </row>
    <row r="265" spans="1:13" ht="12.75">
      <c r="A265" s="110">
        <v>557</v>
      </c>
      <c r="B265" s="127">
        <v>0</v>
      </c>
      <c r="C265" s="115">
        <v>0</v>
      </c>
      <c r="D265" s="115">
        <v>144140</v>
      </c>
      <c r="E265" s="115">
        <v>144140</v>
      </c>
      <c r="F265" s="115">
        <v>0</v>
      </c>
      <c r="H265" s="126"/>
      <c r="I265" s="121"/>
      <c r="J265" s="121"/>
      <c r="K265" s="123"/>
      <c r="L265" s="121"/>
      <c r="M265" s="121"/>
    </row>
    <row r="266" spans="1:13" ht="12.75">
      <c r="A266" s="110">
        <v>558</v>
      </c>
      <c r="B266" s="127">
        <v>0</v>
      </c>
      <c r="C266" s="115">
        <v>0</v>
      </c>
      <c r="D266" s="115">
        <v>0</v>
      </c>
      <c r="E266" s="115">
        <v>0</v>
      </c>
      <c r="F266" s="115">
        <v>0</v>
      </c>
      <c r="H266" s="126"/>
      <c r="I266" s="121"/>
      <c r="J266" s="121"/>
      <c r="K266" s="123"/>
      <c r="L266" s="121"/>
      <c r="M266" s="121"/>
    </row>
    <row r="267" spans="1:13" ht="12.75">
      <c r="A267" s="110">
        <v>559</v>
      </c>
      <c r="B267" s="127">
        <v>0</v>
      </c>
      <c r="C267" s="115">
        <v>0</v>
      </c>
      <c r="D267" s="115">
        <v>223720</v>
      </c>
      <c r="E267" s="115">
        <v>223720</v>
      </c>
      <c r="F267" s="115">
        <v>0</v>
      </c>
      <c r="H267" s="126"/>
      <c r="I267" s="121"/>
      <c r="J267" s="121"/>
      <c r="K267" s="123"/>
      <c r="L267" s="121"/>
      <c r="M267" s="121"/>
    </row>
    <row r="268" spans="1:13">
      <c r="B268" s="85">
        <f>SUM(B109:B267)</f>
        <v>1105045</v>
      </c>
      <c r="C268" s="85">
        <f>SUM(C109:C267)</f>
        <v>57719320</v>
      </c>
      <c r="H268" s="124"/>
      <c r="I268" s="124"/>
      <c r="J268" s="124"/>
      <c r="K268" s="124"/>
      <c r="L268" s="124"/>
      <c r="M268" s="124"/>
    </row>
    <row r="269" spans="1:13">
      <c r="H269" s="124"/>
      <c r="I269" s="124"/>
      <c r="J269" s="124"/>
      <c r="K269" s="124"/>
      <c r="L269" s="124"/>
      <c r="M269" s="124"/>
    </row>
    <row r="270" spans="1:13">
      <c r="H270" s="124"/>
      <c r="I270" s="124"/>
      <c r="J270" s="124"/>
      <c r="K270" s="124"/>
      <c r="L270" s="124"/>
      <c r="M270" s="124"/>
    </row>
    <row r="271" spans="1:13">
      <c r="H271" s="124"/>
      <c r="I271" s="124"/>
      <c r="J271" s="124"/>
      <c r="K271" s="124"/>
      <c r="L271" s="124"/>
      <c r="M271" s="124"/>
    </row>
    <row r="272" spans="1:13">
      <c r="H272" s="124"/>
      <c r="I272" s="124"/>
      <c r="J272" s="124"/>
      <c r="K272" s="124"/>
      <c r="L272" s="124"/>
      <c r="M272" s="124"/>
    </row>
    <row r="273" spans="8:13">
      <c r="H273" s="124"/>
      <c r="I273" s="124"/>
      <c r="J273" s="124"/>
      <c r="K273" s="124"/>
      <c r="L273" s="124"/>
      <c r="M273" s="124"/>
    </row>
    <row r="274" spans="8:13">
      <c r="H274" s="124"/>
      <c r="I274" s="124"/>
      <c r="J274" s="124"/>
      <c r="K274" s="124"/>
      <c r="L274" s="124"/>
      <c r="M274" s="124"/>
    </row>
    <row r="275" spans="8:13">
      <c r="H275" s="124"/>
      <c r="I275" s="124"/>
      <c r="J275" s="124"/>
      <c r="K275" s="124"/>
      <c r="L275" s="124"/>
      <c r="M275" s="124"/>
    </row>
    <row r="276" spans="8:13">
      <c r="H276" s="124"/>
      <c r="I276" s="124"/>
      <c r="J276" s="124"/>
      <c r="K276" s="124"/>
      <c r="L276" s="124"/>
      <c r="M276" s="124"/>
    </row>
    <row r="277" spans="8:13">
      <c r="H277" s="124"/>
      <c r="I277" s="124"/>
      <c r="J277" s="124"/>
      <c r="K277" s="124"/>
      <c r="L277" s="124"/>
      <c r="M277" s="124"/>
    </row>
    <row r="278" spans="8:13">
      <c r="H278" s="124"/>
      <c r="I278" s="124"/>
      <c r="J278" s="124"/>
      <c r="K278" s="124"/>
      <c r="L278" s="124"/>
      <c r="M278" s="124"/>
    </row>
    <row r="279" spans="8:13">
      <c r="H279" s="124"/>
      <c r="I279" s="124"/>
      <c r="J279" s="124"/>
      <c r="K279" s="124"/>
      <c r="L279" s="124"/>
      <c r="M279" s="124"/>
    </row>
    <row r="280" spans="8:13">
      <c r="H280" s="124"/>
      <c r="I280" s="124"/>
      <c r="J280" s="124"/>
      <c r="K280" s="124"/>
      <c r="L280" s="124"/>
      <c r="M280" s="124"/>
    </row>
    <row r="281" spans="8:13">
      <c r="H281" s="124"/>
      <c r="I281" s="124"/>
      <c r="J281" s="124"/>
      <c r="K281" s="124"/>
      <c r="L281" s="124"/>
      <c r="M281" s="124"/>
    </row>
    <row r="282" spans="8:13">
      <c r="H282" s="124"/>
      <c r="I282" s="124"/>
      <c r="J282" s="124"/>
      <c r="K282" s="124"/>
      <c r="L282" s="124"/>
      <c r="M282" s="124"/>
    </row>
    <row r="283" spans="8:13">
      <c r="H283" s="124"/>
      <c r="I283" s="124"/>
      <c r="J283" s="124"/>
      <c r="K283" s="124"/>
      <c r="L283" s="124"/>
      <c r="M283" s="124"/>
    </row>
    <row r="284" spans="8:13">
      <c r="H284" s="124"/>
      <c r="I284" s="124"/>
      <c r="J284" s="124"/>
      <c r="K284" s="124"/>
      <c r="L284" s="124"/>
      <c r="M284" s="124"/>
    </row>
    <row r="285" spans="8:13">
      <c r="H285" s="124"/>
      <c r="I285" s="124"/>
      <c r="J285" s="124"/>
      <c r="K285" s="124"/>
      <c r="L285" s="124"/>
      <c r="M285" s="124"/>
    </row>
    <row r="286" spans="8:13">
      <c r="H286" s="124"/>
      <c r="I286" s="124"/>
      <c r="J286" s="124"/>
      <c r="K286" s="124"/>
      <c r="L286" s="124"/>
      <c r="M286" s="124"/>
    </row>
    <row r="287" spans="8:13">
      <c r="H287" s="124"/>
      <c r="I287" s="124"/>
      <c r="J287" s="124"/>
      <c r="K287" s="124"/>
      <c r="L287" s="124"/>
      <c r="M287" s="124"/>
    </row>
    <row r="288" spans="8:13">
      <c r="H288" s="124"/>
      <c r="I288" s="124"/>
      <c r="J288" s="124"/>
      <c r="K288" s="124"/>
      <c r="L288" s="124"/>
      <c r="M288" s="124"/>
    </row>
    <row r="289" spans="8:13">
      <c r="H289" s="124"/>
      <c r="I289" s="124"/>
      <c r="J289" s="124"/>
      <c r="K289" s="124"/>
      <c r="L289" s="124"/>
      <c r="M289" s="124"/>
    </row>
    <row r="290" spans="8:13">
      <c r="H290" s="124"/>
      <c r="I290" s="124"/>
      <c r="J290" s="124"/>
      <c r="K290" s="124"/>
      <c r="L290" s="124"/>
      <c r="M290" s="124"/>
    </row>
    <row r="291" spans="8:13">
      <c r="H291" s="124"/>
      <c r="I291" s="124"/>
      <c r="J291" s="124"/>
      <c r="K291" s="124"/>
      <c r="L291" s="124"/>
      <c r="M291" s="124"/>
    </row>
    <row r="292" spans="8:13">
      <c r="H292" s="124"/>
      <c r="I292" s="124"/>
      <c r="J292" s="124"/>
      <c r="K292" s="124"/>
      <c r="L292" s="124"/>
      <c r="M292" s="124"/>
    </row>
    <row r="293" spans="8:13">
      <c r="H293" s="124"/>
      <c r="I293" s="124"/>
      <c r="J293" s="124"/>
      <c r="K293" s="124"/>
      <c r="L293" s="124"/>
      <c r="M293" s="124"/>
    </row>
    <row r="294" spans="8:13">
      <c r="H294" s="124"/>
      <c r="I294" s="124"/>
      <c r="J294" s="124"/>
      <c r="K294" s="124"/>
      <c r="L294" s="124"/>
      <c r="M294" s="124"/>
    </row>
    <row r="295" spans="8:13">
      <c r="H295" s="124"/>
      <c r="I295" s="124"/>
      <c r="J295" s="124"/>
      <c r="K295" s="124"/>
      <c r="L295" s="124"/>
      <c r="M295" s="124"/>
    </row>
    <row r="296" spans="8:13">
      <c r="H296" s="124"/>
      <c r="I296" s="124"/>
      <c r="J296" s="124"/>
      <c r="K296" s="124"/>
      <c r="L296" s="124"/>
      <c r="M296" s="124"/>
    </row>
    <row r="297" spans="8:13">
      <c r="H297" s="124"/>
      <c r="I297" s="124"/>
      <c r="J297" s="124"/>
      <c r="K297" s="124"/>
      <c r="L297" s="124"/>
      <c r="M297" s="124"/>
    </row>
    <row r="298" spans="8:13">
      <c r="H298" s="124"/>
      <c r="I298" s="124"/>
      <c r="J298" s="124"/>
      <c r="K298" s="124"/>
      <c r="L298" s="124"/>
      <c r="M298" s="124"/>
    </row>
    <row r="299" spans="8:13">
      <c r="H299" s="124"/>
      <c r="I299" s="124"/>
      <c r="J299" s="124"/>
      <c r="K299" s="124"/>
      <c r="L299" s="124"/>
      <c r="M299" s="124"/>
    </row>
    <row r="300" spans="8:13">
      <c r="H300" s="124"/>
      <c r="I300" s="124"/>
      <c r="J300" s="124"/>
      <c r="K300" s="124"/>
      <c r="L300" s="124"/>
      <c r="M300" s="124"/>
    </row>
    <row r="301" spans="8:13">
      <c r="H301" s="124"/>
      <c r="I301" s="124"/>
      <c r="J301" s="124"/>
      <c r="K301" s="124"/>
      <c r="L301" s="124"/>
      <c r="M301" s="124"/>
    </row>
    <row r="302" spans="8:13">
      <c r="H302" s="124"/>
      <c r="I302" s="124"/>
      <c r="J302" s="124"/>
      <c r="K302" s="124"/>
      <c r="L302" s="124"/>
      <c r="M302" s="124"/>
    </row>
    <row r="303" spans="8:13">
      <c r="H303" s="124"/>
      <c r="I303" s="124"/>
      <c r="J303" s="124"/>
      <c r="K303" s="124"/>
      <c r="L303" s="124"/>
      <c r="M303" s="124"/>
    </row>
    <row r="304" spans="8:13">
      <c r="H304" s="124"/>
      <c r="I304" s="124"/>
      <c r="J304" s="124"/>
      <c r="K304" s="124"/>
      <c r="L304" s="124"/>
      <c r="M304" s="124"/>
    </row>
    <row r="305" spans="8:13">
      <c r="H305" s="124"/>
      <c r="I305" s="124"/>
      <c r="J305" s="124"/>
      <c r="K305" s="124"/>
      <c r="L305" s="124"/>
      <c r="M305" s="124"/>
    </row>
    <row r="306" spans="8:13">
      <c r="H306" s="124"/>
      <c r="I306" s="124"/>
      <c r="J306" s="124"/>
      <c r="K306" s="124"/>
      <c r="L306" s="124"/>
      <c r="M306" s="124"/>
    </row>
    <row r="307" spans="8:13">
      <c r="H307" s="124"/>
      <c r="I307" s="124"/>
      <c r="J307" s="124"/>
      <c r="K307" s="124"/>
      <c r="L307" s="124"/>
      <c r="M307" s="124"/>
    </row>
    <row r="308" spans="8:13">
      <c r="H308" s="124"/>
      <c r="I308" s="124"/>
      <c r="J308" s="124"/>
      <c r="K308" s="124"/>
      <c r="L308" s="124"/>
      <c r="M308" s="124"/>
    </row>
    <row r="309" spans="8:13">
      <c r="H309" s="124"/>
      <c r="I309" s="124"/>
      <c r="J309" s="124"/>
      <c r="K309" s="124"/>
      <c r="L309" s="124"/>
      <c r="M309" s="124"/>
    </row>
    <row r="310" spans="8:13">
      <c r="H310" s="124"/>
      <c r="I310" s="124"/>
      <c r="J310" s="124"/>
      <c r="K310" s="124"/>
      <c r="L310" s="124"/>
      <c r="M310" s="124"/>
    </row>
    <row r="311" spans="8:13">
      <c r="H311" s="124"/>
      <c r="I311" s="124"/>
      <c r="J311" s="124"/>
      <c r="K311" s="124"/>
      <c r="L311" s="124"/>
      <c r="M311" s="124"/>
    </row>
    <row r="312" spans="8:13">
      <c r="H312" s="124"/>
      <c r="I312" s="124"/>
      <c r="J312" s="124"/>
      <c r="K312" s="124"/>
      <c r="L312" s="124"/>
      <c r="M312" s="124"/>
    </row>
    <row r="313" spans="8:13">
      <c r="H313" s="124"/>
      <c r="I313" s="124"/>
      <c r="J313" s="124"/>
      <c r="K313" s="124"/>
      <c r="L313" s="124"/>
      <c r="M313" s="124"/>
    </row>
    <row r="314" spans="8:13">
      <c r="H314" s="124"/>
      <c r="I314" s="124"/>
      <c r="J314" s="124"/>
      <c r="K314" s="124"/>
      <c r="L314" s="124"/>
      <c r="M314" s="124"/>
    </row>
    <row r="315" spans="8:13">
      <c r="H315" s="124"/>
      <c r="I315" s="124"/>
      <c r="J315" s="124"/>
      <c r="K315" s="124"/>
      <c r="L315" s="124"/>
      <c r="M315" s="124"/>
    </row>
    <row r="316" spans="8:13">
      <c r="H316" s="124"/>
      <c r="I316" s="124"/>
      <c r="J316" s="124"/>
      <c r="K316" s="124"/>
      <c r="L316" s="124"/>
      <c r="M316" s="124"/>
    </row>
    <row r="317" spans="8:13">
      <c r="H317" s="124"/>
      <c r="I317" s="124"/>
      <c r="J317" s="124"/>
      <c r="K317" s="124"/>
      <c r="L317" s="124"/>
      <c r="M317" s="124"/>
    </row>
    <row r="318" spans="8:13">
      <c r="H318" s="124"/>
      <c r="I318" s="124"/>
      <c r="J318" s="124"/>
      <c r="K318" s="124"/>
      <c r="L318" s="124"/>
      <c r="M318" s="124"/>
    </row>
    <row r="319" spans="8:13">
      <c r="H319" s="124"/>
      <c r="I319" s="124"/>
      <c r="J319" s="124"/>
      <c r="K319" s="124"/>
      <c r="L319" s="124"/>
      <c r="M319" s="124"/>
    </row>
    <row r="320" spans="8:13">
      <c r="H320" s="124"/>
      <c r="I320" s="124"/>
      <c r="J320" s="124"/>
      <c r="K320" s="124"/>
      <c r="L320" s="124"/>
      <c r="M320" s="124"/>
    </row>
    <row r="321" spans="8:13">
      <c r="H321" s="124"/>
      <c r="I321" s="124"/>
      <c r="J321" s="124"/>
      <c r="K321" s="124"/>
      <c r="L321" s="124"/>
      <c r="M321" s="124"/>
    </row>
    <row r="322" spans="8:13">
      <c r="H322" s="124"/>
      <c r="I322" s="124"/>
      <c r="J322" s="124"/>
      <c r="K322" s="124"/>
      <c r="L322" s="124"/>
      <c r="M322" s="124"/>
    </row>
    <row r="323" spans="8:13">
      <c r="H323" s="124"/>
      <c r="I323" s="124"/>
      <c r="J323" s="124"/>
      <c r="K323" s="124"/>
      <c r="L323" s="124"/>
      <c r="M323" s="124"/>
    </row>
    <row r="324" spans="8:13">
      <c r="H324" s="124"/>
      <c r="I324" s="124"/>
      <c r="J324" s="124"/>
      <c r="K324" s="124"/>
      <c r="L324" s="124"/>
      <c r="M324" s="124"/>
    </row>
    <row r="325" spans="8:13">
      <c r="H325" s="124"/>
      <c r="I325" s="124"/>
      <c r="J325" s="124"/>
      <c r="K325" s="124"/>
      <c r="L325" s="124"/>
      <c r="M325" s="124"/>
    </row>
    <row r="326" spans="8:13">
      <c r="H326" s="124"/>
      <c r="I326" s="124"/>
      <c r="J326" s="124"/>
      <c r="K326" s="124"/>
      <c r="L326" s="124"/>
      <c r="M326" s="124"/>
    </row>
    <row r="327" spans="8:13">
      <c r="H327" s="124"/>
      <c r="I327" s="124"/>
      <c r="J327" s="124"/>
      <c r="K327" s="124"/>
      <c r="L327" s="124"/>
      <c r="M327" s="124"/>
    </row>
    <row r="328" spans="8:13">
      <c r="H328" s="124"/>
      <c r="I328" s="124"/>
      <c r="J328" s="124"/>
      <c r="K328" s="124"/>
      <c r="L328" s="124"/>
      <c r="M328" s="124"/>
    </row>
    <row r="329" spans="8:13">
      <c r="H329" s="124"/>
      <c r="I329" s="124"/>
      <c r="J329" s="124"/>
      <c r="K329" s="124"/>
      <c r="L329" s="124"/>
      <c r="M329" s="124"/>
    </row>
    <row r="330" spans="8:13">
      <c r="H330" s="124"/>
      <c r="I330" s="124"/>
      <c r="J330" s="124"/>
      <c r="K330" s="124"/>
      <c r="L330" s="124"/>
      <c r="M330" s="124"/>
    </row>
    <row r="331" spans="8:13">
      <c r="H331" s="124"/>
      <c r="I331" s="124"/>
      <c r="J331" s="124"/>
      <c r="K331" s="124"/>
      <c r="L331" s="124"/>
      <c r="M331" s="124"/>
    </row>
    <row r="332" spans="8:13">
      <c r="H332" s="124"/>
      <c r="I332" s="124"/>
      <c r="J332" s="124"/>
      <c r="K332" s="124"/>
      <c r="L332" s="124"/>
      <c r="M332" s="124"/>
    </row>
    <row r="333" spans="8:13">
      <c r="H333" s="124"/>
      <c r="I333" s="124"/>
      <c r="J333" s="124"/>
      <c r="K333" s="124"/>
      <c r="L333" s="124"/>
      <c r="M333" s="124"/>
    </row>
    <row r="334" spans="8:13">
      <c r="H334" s="124"/>
      <c r="I334" s="124"/>
      <c r="J334" s="124"/>
      <c r="K334" s="124"/>
      <c r="L334" s="124"/>
      <c r="M334" s="124"/>
    </row>
    <row r="335" spans="8:13">
      <c r="H335" s="124"/>
      <c r="I335" s="124"/>
      <c r="J335" s="124"/>
      <c r="K335" s="124"/>
      <c r="L335" s="124"/>
      <c r="M335" s="124"/>
    </row>
    <row r="336" spans="8:13">
      <c r="H336" s="124"/>
      <c r="I336" s="124"/>
      <c r="J336" s="124"/>
      <c r="K336" s="124"/>
      <c r="L336" s="124"/>
      <c r="M336" s="124"/>
    </row>
    <row r="337" spans="8:13">
      <c r="H337" s="124"/>
      <c r="I337" s="124"/>
      <c r="J337" s="124"/>
      <c r="K337" s="124"/>
      <c r="L337" s="124"/>
      <c r="M337" s="124"/>
    </row>
    <row r="338" spans="8:13">
      <c r="H338" s="124"/>
      <c r="I338" s="124"/>
      <c r="J338" s="124"/>
      <c r="K338" s="124"/>
      <c r="L338" s="124"/>
      <c r="M338" s="124"/>
    </row>
    <row r="339" spans="8:13">
      <c r="H339" s="124"/>
      <c r="I339" s="124"/>
      <c r="J339" s="124"/>
      <c r="K339" s="124"/>
      <c r="L339" s="124"/>
      <c r="M339" s="124"/>
    </row>
    <row r="340" spans="8:13">
      <c r="H340" s="124"/>
      <c r="I340" s="124"/>
      <c r="J340" s="124"/>
      <c r="K340" s="124"/>
      <c r="L340" s="124"/>
      <c r="M340" s="124"/>
    </row>
    <row r="341" spans="8:13">
      <c r="H341" s="124"/>
      <c r="I341" s="124"/>
      <c r="J341" s="124"/>
      <c r="K341" s="124"/>
      <c r="L341" s="124"/>
      <c r="M341" s="124"/>
    </row>
    <row r="342" spans="8:13">
      <c r="H342" s="124"/>
      <c r="I342" s="124"/>
      <c r="J342" s="124"/>
      <c r="K342" s="124"/>
      <c r="L342" s="124"/>
      <c r="M342" s="124"/>
    </row>
    <row r="343" spans="8:13">
      <c r="H343" s="124"/>
      <c r="I343" s="124"/>
      <c r="J343" s="124"/>
      <c r="K343" s="124"/>
      <c r="L343" s="124"/>
      <c r="M343" s="124"/>
    </row>
    <row r="344" spans="8:13">
      <c r="H344" s="124"/>
      <c r="I344" s="124"/>
      <c r="J344" s="124"/>
      <c r="K344" s="124"/>
      <c r="L344" s="124"/>
      <c r="M344" s="124"/>
    </row>
    <row r="345" spans="8:13">
      <c r="H345" s="124"/>
      <c r="I345" s="124"/>
      <c r="J345" s="124"/>
      <c r="K345" s="124"/>
      <c r="L345" s="124"/>
      <c r="M345" s="124"/>
    </row>
    <row r="346" spans="8:13">
      <c r="H346" s="124"/>
      <c r="I346" s="124"/>
      <c r="J346" s="124"/>
      <c r="K346" s="124"/>
      <c r="L346" s="124"/>
      <c r="M346" s="124"/>
    </row>
    <row r="347" spans="8:13">
      <c r="H347" s="124"/>
      <c r="I347" s="124"/>
      <c r="J347" s="124"/>
      <c r="K347" s="124"/>
      <c r="L347" s="124"/>
      <c r="M347" s="124"/>
    </row>
    <row r="348" spans="8:13">
      <c r="H348" s="124"/>
      <c r="I348" s="124"/>
      <c r="J348" s="124"/>
      <c r="K348" s="124"/>
      <c r="L348" s="124"/>
      <c r="M348" s="124"/>
    </row>
    <row r="349" spans="8:13">
      <c r="H349" s="124"/>
      <c r="I349" s="124"/>
      <c r="J349" s="124"/>
      <c r="K349" s="124"/>
      <c r="L349" s="124"/>
      <c r="M349" s="124"/>
    </row>
    <row r="350" spans="8:13">
      <c r="H350" s="124"/>
      <c r="I350" s="124"/>
      <c r="J350" s="124"/>
      <c r="K350" s="124"/>
      <c r="L350" s="124"/>
      <c r="M350" s="124"/>
    </row>
    <row r="351" spans="8:13">
      <c r="H351" s="124"/>
      <c r="I351" s="124"/>
      <c r="J351" s="124"/>
      <c r="K351" s="124"/>
      <c r="L351" s="124"/>
      <c r="M351" s="124"/>
    </row>
    <row r="352" spans="8:13">
      <c r="H352" s="124"/>
      <c r="I352" s="124"/>
      <c r="J352" s="124"/>
      <c r="K352" s="124"/>
      <c r="L352" s="124"/>
      <c r="M352" s="124"/>
    </row>
    <row r="353" spans="8:13">
      <c r="H353" s="124"/>
      <c r="I353" s="124"/>
      <c r="J353" s="124"/>
      <c r="K353" s="124"/>
      <c r="L353" s="124"/>
      <c r="M353" s="124"/>
    </row>
    <row r="354" spans="8:13">
      <c r="H354" s="124"/>
      <c r="I354" s="124"/>
      <c r="J354" s="124"/>
      <c r="K354" s="124"/>
      <c r="L354" s="124"/>
      <c r="M354" s="124"/>
    </row>
    <row r="355" spans="8:13">
      <c r="H355" s="124"/>
      <c r="I355" s="124"/>
      <c r="J355" s="124"/>
      <c r="K355" s="124"/>
      <c r="L355" s="124"/>
      <c r="M355" s="124"/>
    </row>
    <row r="356" spans="8:13">
      <c r="H356" s="124"/>
      <c r="I356" s="124"/>
      <c r="J356" s="124"/>
      <c r="K356" s="124"/>
      <c r="L356" s="124"/>
      <c r="M356" s="124"/>
    </row>
    <row r="357" spans="8:13">
      <c r="H357" s="124"/>
      <c r="I357" s="124"/>
      <c r="J357" s="124"/>
      <c r="K357" s="124"/>
      <c r="L357" s="124"/>
      <c r="M357" s="124"/>
    </row>
    <row r="358" spans="8:13">
      <c r="H358" s="124"/>
      <c r="I358" s="124"/>
      <c r="J358" s="124"/>
      <c r="K358" s="124"/>
      <c r="L358" s="124"/>
      <c r="M358" s="124"/>
    </row>
    <row r="359" spans="8:13">
      <c r="H359" s="124"/>
      <c r="I359" s="124"/>
      <c r="J359" s="124"/>
      <c r="K359" s="124"/>
      <c r="L359" s="124"/>
      <c r="M359" s="124"/>
    </row>
    <row r="360" spans="8:13">
      <c r="H360" s="124"/>
      <c r="I360" s="124"/>
      <c r="J360" s="124"/>
      <c r="K360" s="124"/>
      <c r="L360" s="124"/>
      <c r="M360" s="124"/>
    </row>
    <row r="361" spans="8:13">
      <c r="H361" s="124"/>
      <c r="I361" s="124"/>
      <c r="J361" s="124"/>
      <c r="K361" s="124"/>
      <c r="L361" s="124"/>
      <c r="M361" s="124"/>
    </row>
    <row r="362" spans="8:13">
      <c r="H362" s="124"/>
      <c r="I362" s="124"/>
      <c r="J362" s="124"/>
      <c r="K362" s="124"/>
      <c r="L362" s="124"/>
      <c r="M362" s="124"/>
    </row>
    <row r="363" spans="8:13">
      <c r="H363" s="124"/>
      <c r="I363" s="124"/>
      <c r="J363" s="124"/>
      <c r="K363" s="124"/>
      <c r="L363" s="124"/>
      <c r="M363" s="124"/>
    </row>
    <row r="364" spans="8:13">
      <c r="H364" s="124"/>
      <c r="I364" s="124"/>
      <c r="J364" s="124"/>
      <c r="K364" s="124"/>
      <c r="L364" s="124"/>
      <c r="M364" s="124"/>
    </row>
    <row r="365" spans="8:13">
      <c r="H365" s="124"/>
      <c r="I365" s="124"/>
      <c r="J365" s="124"/>
      <c r="K365" s="124"/>
      <c r="L365" s="124"/>
      <c r="M365" s="124"/>
    </row>
    <row r="366" spans="8:13">
      <c r="H366" s="124"/>
      <c r="I366" s="124"/>
      <c r="J366" s="124"/>
      <c r="K366" s="124"/>
      <c r="L366" s="124"/>
      <c r="M366" s="124"/>
    </row>
    <row r="367" spans="8:13">
      <c r="H367" s="124"/>
      <c r="I367" s="124"/>
      <c r="J367" s="124"/>
      <c r="K367" s="124"/>
      <c r="L367" s="124"/>
      <c r="M367" s="124"/>
    </row>
    <row r="368" spans="8:13">
      <c r="H368" s="124"/>
      <c r="I368" s="124"/>
      <c r="J368" s="124"/>
      <c r="K368" s="124"/>
      <c r="L368" s="124"/>
      <c r="M368" s="124"/>
    </row>
    <row r="369" spans="8:13">
      <c r="H369" s="124"/>
      <c r="I369" s="124"/>
      <c r="J369" s="124"/>
      <c r="K369" s="124"/>
      <c r="L369" s="124"/>
      <c r="M369" s="124"/>
    </row>
    <row r="370" spans="8:13">
      <c r="H370" s="124"/>
      <c r="I370" s="124"/>
      <c r="J370" s="124"/>
      <c r="K370" s="124"/>
      <c r="L370" s="124"/>
      <c r="M370" s="124"/>
    </row>
    <row r="371" spans="8:13">
      <c r="H371" s="124"/>
      <c r="I371" s="124"/>
      <c r="J371" s="124"/>
      <c r="K371" s="124"/>
      <c r="L371" s="124"/>
      <c r="M371" s="124"/>
    </row>
    <row r="372" spans="8:13">
      <c r="H372" s="124"/>
      <c r="I372" s="124"/>
      <c r="J372" s="124"/>
      <c r="K372" s="124"/>
      <c r="L372" s="124"/>
      <c r="M372" s="124"/>
    </row>
    <row r="373" spans="8:13">
      <c r="H373" s="124"/>
      <c r="I373" s="124"/>
      <c r="J373" s="124"/>
      <c r="K373" s="124"/>
      <c r="L373" s="124"/>
      <c r="M373" s="124"/>
    </row>
    <row r="374" spans="8:13">
      <c r="H374" s="124"/>
      <c r="I374" s="124"/>
      <c r="J374" s="124"/>
      <c r="K374" s="124"/>
      <c r="L374" s="124"/>
      <c r="M374" s="124"/>
    </row>
    <row r="375" spans="8:13">
      <c r="H375" s="124"/>
      <c r="I375" s="124"/>
      <c r="J375" s="124"/>
      <c r="K375" s="124"/>
      <c r="L375" s="124"/>
      <c r="M375" s="124"/>
    </row>
    <row r="376" spans="8:13">
      <c r="H376" s="124"/>
      <c r="I376" s="124"/>
      <c r="J376" s="124"/>
      <c r="K376" s="124"/>
      <c r="L376" s="124"/>
      <c r="M376" s="124"/>
    </row>
    <row r="377" spans="8:13">
      <c r="H377" s="124"/>
      <c r="I377" s="124"/>
      <c r="J377" s="124"/>
      <c r="K377" s="124"/>
      <c r="L377" s="124"/>
      <c r="M377" s="124"/>
    </row>
    <row r="378" spans="8:13">
      <c r="H378" s="124"/>
      <c r="I378" s="124"/>
      <c r="J378" s="124"/>
      <c r="K378" s="124"/>
      <c r="L378" s="124"/>
      <c r="M378" s="124"/>
    </row>
    <row r="379" spans="8:13">
      <c r="H379" s="124"/>
      <c r="I379" s="124"/>
      <c r="J379" s="124"/>
      <c r="K379" s="124"/>
      <c r="L379" s="124"/>
      <c r="M379" s="124"/>
    </row>
    <row r="380" spans="8:13">
      <c r="H380" s="124"/>
      <c r="I380" s="124"/>
      <c r="J380" s="124"/>
      <c r="K380" s="124"/>
      <c r="L380" s="124"/>
      <c r="M380" s="124"/>
    </row>
    <row r="381" spans="8:13">
      <c r="H381" s="124"/>
      <c r="I381" s="124"/>
      <c r="J381" s="124"/>
      <c r="K381" s="124"/>
      <c r="L381" s="124"/>
      <c r="M381" s="124"/>
    </row>
    <row r="382" spans="8:13">
      <c r="H382" s="124"/>
      <c r="I382" s="124"/>
      <c r="J382" s="124"/>
      <c r="K382" s="124"/>
      <c r="L382" s="124"/>
      <c r="M382" s="124"/>
    </row>
    <row r="383" spans="8:13">
      <c r="H383" s="124"/>
      <c r="I383" s="124"/>
      <c r="J383" s="124"/>
      <c r="K383" s="124"/>
      <c r="L383" s="124"/>
      <c r="M383" s="124"/>
    </row>
    <row r="384" spans="8:13">
      <c r="H384" s="124"/>
      <c r="I384" s="124"/>
      <c r="J384" s="124"/>
      <c r="K384" s="124"/>
      <c r="L384" s="124"/>
      <c r="M384" s="124"/>
    </row>
    <row r="385" spans="8:13">
      <c r="H385" s="124"/>
      <c r="I385" s="124"/>
      <c r="J385" s="124"/>
      <c r="K385" s="124"/>
      <c r="L385" s="124"/>
      <c r="M385" s="124"/>
    </row>
    <row r="386" spans="8:13">
      <c r="H386" s="124"/>
      <c r="I386" s="124"/>
      <c r="J386" s="124"/>
      <c r="K386" s="124"/>
      <c r="L386" s="124"/>
      <c r="M386" s="124"/>
    </row>
    <row r="387" spans="8:13">
      <c r="H387" s="124"/>
      <c r="I387" s="124"/>
      <c r="J387" s="124"/>
      <c r="K387" s="124"/>
      <c r="L387" s="124"/>
      <c r="M387" s="124"/>
    </row>
    <row r="388" spans="8:13">
      <c r="H388" s="124"/>
      <c r="I388" s="124"/>
      <c r="J388" s="124"/>
      <c r="K388" s="124"/>
      <c r="L388" s="124"/>
      <c r="M388" s="124"/>
    </row>
    <row r="389" spans="8:13">
      <c r="H389" s="124"/>
      <c r="I389" s="124"/>
      <c r="J389" s="124"/>
      <c r="K389" s="124"/>
      <c r="L389" s="124"/>
      <c r="M389" s="124"/>
    </row>
    <row r="390" spans="8:13">
      <c r="H390" s="124"/>
      <c r="I390" s="124"/>
      <c r="J390" s="124"/>
      <c r="K390" s="124"/>
      <c r="L390" s="124"/>
      <c r="M390" s="124"/>
    </row>
    <row r="391" spans="8:13">
      <c r="H391" s="124"/>
      <c r="I391" s="124"/>
      <c r="J391" s="124"/>
      <c r="K391" s="124"/>
      <c r="L391" s="124"/>
      <c r="M391" s="124"/>
    </row>
    <row r="392" spans="8:13">
      <c r="H392" s="124"/>
      <c r="I392" s="124"/>
      <c r="J392" s="124"/>
      <c r="K392" s="124"/>
      <c r="L392" s="124"/>
      <c r="M392" s="124"/>
    </row>
    <row r="393" spans="8:13">
      <c r="H393" s="124"/>
      <c r="I393" s="124"/>
      <c r="J393" s="124"/>
      <c r="K393" s="124"/>
      <c r="L393" s="124"/>
      <c r="M393" s="124"/>
    </row>
    <row r="394" spans="8:13">
      <c r="H394" s="124"/>
      <c r="I394" s="124"/>
      <c r="J394" s="124"/>
      <c r="K394" s="124"/>
      <c r="L394" s="124"/>
      <c r="M394" s="124"/>
    </row>
    <row r="395" spans="8:13">
      <c r="H395" s="124"/>
      <c r="I395" s="124"/>
      <c r="J395" s="124"/>
      <c r="K395" s="124"/>
      <c r="L395" s="124"/>
      <c r="M395" s="124"/>
    </row>
    <row r="396" spans="8:13">
      <c r="H396" s="124"/>
      <c r="I396" s="124"/>
      <c r="J396" s="124"/>
      <c r="K396" s="124"/>
      <c r="L396" s="124"/>
      <c r="M396" s="124"/>
    </row>
    <row r="397" spans="8:13">
      <c r="H397" s="124"/>
      <c r="I397" s="124"/>
      <c r="J397" s="124"/>
      <c r="K397" s="124"/>
      <c r="L397" s="124"/>
      <c r="M397" s="124"/>
    </row>
    <row r="398" spans="8:13">
      <c r="H398" s="124"/>
      <c r="I398" s="124"/>
      <c r="J398" s="124"/>
      <c r="K398" s="124"/>
      <c r="L398" s="124"/>
      <c r="M398" s="124"/>
    </row>
    <row r="399" spans="8:13">
      <c r="H399" s="124"/>
      <c r="I399" s="124"/>
      <c r="J399" s="124"/>
      <c r="K399" s="124"/>
      <c r="L399" s="124"/>
      <c r="M399" s="124"/>
    </row>
    <row r="400" spans="8:13">
      <c r="H400" s="124"/>
      <c r="I400" s="124"/>
      <c r="J400" s="124"/>
      <c r="K400" s="124"/>
      <c r="L400" s="124"/>
      <c r="M400" s="124"/>
    </row>
    <row r="401" spans="8:13">
      <c r="H401" s="124"/>
      <c r="I401" s="124"/>
      <c r="J401" s="124"/>
      <c r="K401" s="124"/>
      <c r="L401" s="124"/>
      <c r="M401" s="12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7"/>
  <sheetViews>
    <sheetView topLeftCell="A108" workbookViewId="0">
      <selection activeCell="A108" sqref="A1:XFD1048576"/>
    </sheetView>
  </sheetViews>
  <sheetFormatPr defaultRowHeight="12"/>
  <cols>
    <col min="1" max="1" width="18.7109375" style="27" customWidth="1"/>
    <col min="2" max="2" width="13.28515625" style="27" customWidth="1"/>
    <col min="3" max="3" width="14.140625" style="27" customWidth="1"/>
    <col min="4" max="4" width="15.140625" style="27" customWidth="1"/>
    <col min="5" max="5" width="16.28515625" style="27" customWidth="1"/>
    <col min="6" max="6" width="13.7109375" style="27" customWidth="1"/>
    <col min="7" max="7" width="9.140625" style="27"/>
    <col min="8" max="8" width="15.140625" style="27" customWidth="1"/>
    <col min="9" max="9" width="14.28515625" style="27" customWidth="1"/>
    <col min="10" max="16384" width="9.140625" style="27"/>
  </cols>
  <sheetData>
    <row r="1" spans="1:9" s="1" customFormat="1" ht="14.25">
      <c r="A1" s="10"/>
      <c r="B1" s="11"/>
      <c r="C1" s="12"/>
      <c r="D1" s="12"/>
      <c r="E1" s="13"/>
    </row>
    <row r="2" spans="1:9" s="1" customFormat="1" ht="15">
      <c r="A2" s="14"/>
      <c r="B2" s="100" t="s">
        <v>66</v>
      </c>
      <c r="C2" s="2"/>
      <c r="D2" s="2"/>
      <c r="E2" s="15"/>
    </row>
    <row r="3" spans="1:9" s="1" customFormat="1" ht="14.25">
      <c r="A3" s="16"/>
      <c r="B3" s="6"/>
      <c r="C3" s="7"/>
      <c r="D3" s="7"/>
      <c r="E3" s="17"/>
    </row>
    <row r="4" spans="1:9" s="3" customFormat="1" ht="14.25">
      <c r="A4" s="88" t="s">
        <v>3</v>
      </c>
      <c r="B4" s="89" t="s">
        <v>4</v>
      </c>
      <c r="C4" s="90" t="s">
        <v>5</v>
      </c>
      <c r="D4" s="90" t="s">
        <v>6</v>
      </c>
      <c r="E4" s="91" t="s">
        <v>7</v>
      </c>
      <c r="F4" s="134"/>
      <c r="H4" s="107"/>
    </row>
    <row r="5" spans="1:9" s="3" customFormat="1" ht="12.75">
      <c r="A5" s="92"/>
      <c r="B5" s="8"/>
      <c r="C5" s="9"/>
      <c r="D5" s="9"/>
      <c r="E5" s="18"/>
      <c r="F5" s="134"/>
    </row>
    <row r="6" spans="1:9" s="5" customFormat="1" ht="12.75">
      <c r="A6" s="93" t="s">
        <v>0</v>
      </c>
      <c r="B6" s="69">
        <v>467070445</v>
      </c>
      <c r="C6" s="34">
        <v>878464370</v>
      </c>
      <c r="D6" s="34">
        <v>14729961020</v>
      </c>
      <c r="E6" s="70">
        <v>16075495835</v>
      </c>
      <c r="F6" s="135"/>
      <c r="H6" s="4"/>
      <c r="I6" s="4"/>
    </row>
    <row r="7" spans="1:9" s="5" customFormat="1" ht="12.75">
      <c r="A7" s="94" t="s">
        <v>1</v>
      </c>
      <c r="B7" s="69">
        <v>6797500</v>
      </c>
      <c r="C7" s="69">
        <v>31195840</v>
      </c>
      <c r="D7" s="67">
        <v>2475583420</v>
      </c>
      <c r="E7" s="70">
        <v>2513576760</v>
      </c>
      <c r="F7" s="135"/>
      <c r="H7" s="4"/>
      <c r="I7" s="4"/>
    </row>
    <row r="8" spans="1:9" s="5" customFormat="1" ht="12.75">
      <c r="A8" s="94" t="s">
        <v>2</v>
      </c>
      <c r="B8" s="67">
        <v>473867945</v>
      </c>
      <c r="C8" s="69">
        <v>909660210</v>
      </c>
      <c r="D8" s="69">
        <v>17205544440</v>
      </c>
      <c r="E8" s="70">
        <v>18589072595</v>
      </c>
      <c r="F8" s="135"/>
      <c r="H8" s="4"/>
      <c r="I8" s="4"/>
    </row>
    <row r="9" spans="1:9" s="5" customFormat="1" ht="12.75">
      <c r="A9" s="92"/>
      <c r="B9" s="71"/>
      <c r="C9" s="71"/>
      <c r="D9" s="72"/>
      <c r="E9" s="73"/>
      <c r="F9" s="135"/>
      <c r="H9" s="4"/>
      <c r="I9" s="4"/>
    </row>
    <row r="10" spans="1:9" s="5" customFormat="1" ht="12.75">
      <c r="A10" s="94" t="s">
        <v>53</v>
      </c>
      <c r="B10" s="67">
        <v>4164635</v>
      </c>
      <c r="C10" s="69">
        <v>43627280</v>
      </c>
      <c r="D10" s="67">
        <v>2116253885</v>
      </c>
      <c r="E10" s="70">
        <v>2164045800</v>
      </c>
      <c r="F10" s="135"/>
      <c r="H10" s="4"/>
      <c r="I10" s="4"/>
    </row>
    <row r="11" spans="1:9" s="5" customFormat="1" ht="12.75">
      <c r="A11" s="94" t="s">
        <v>8</v>
      </c>
      <c r="B11" s="69">
        <v>12628870</v>
      </c>
      <c r="C11" s="69">
        <v>26642120</v>
      </c>
      <c r="D11" s="67">
        <v>2189185445</v>
      </c>
      <c r="E11" s="70">
        <v>2228456435</v>
      </c>
      <c r="F11" s="135"/>
      <c r="H11" s="4"/>
      <c r="I11" s="4"/>
    </row>
    <row r="12" spans="1:9" s="5" customFormat="1" ht="12.75">
      <c r="A12" s="94" t="s">
        <v>61</v>
      </c>
      <c r="B12" s="69">
        <v>280855</v>
      </c>
      <c r="C12" s="69">
        <v>654430</v>
      </c>
      <c r="D12" s="67">
        <v>27789020</v>
      </c>
      <c r="E12" s="70">
        <v>28724305</v>
      </c>
      <c r="F12" s="135"/>
      <c r="H12" s="4"/>
      <c r="I12" s="4"/>
    </row>
    <row r="13" spans="1:9" s="5" customFormat="1" ht="12.75">
      <c r="A13" s="94" t="s">
        <v>60</v>
      </c>
      <c r="B13" s="69">
        <v>13690</v>
      </c>
      <c r="C13" s="69">
        <v>236770</v>
      </c>
      <c r="D13" s="67">
        <v>13764220</v>
      </c>
      <c r="E13" s="70">
        <v>14014680</v>
      </c>
      <c r="F13" s="135"/>
      <c r="H13" s="4"/>
      <c r="I13" s="4"/>
    </row>
    <row r="14" spans="1:9" s="5" customFormat="1" ht="12.75">
      <c r="A14" s="94" t="s">
        <v>54</v>
      </c>
      <c r="B14" s="69">
        <v>0</v>
      </c>
      <c r="C14" s="69">
        <v>0</v>
      </c>
      <c r="D14" s="67">
        <v>275400</v>
      </c>
      <c r="E14" s="70">
        <v>275400</v>
      </c>
      <c r="F14" s="135"/>
      <c r="H14" s="4"/>
      <c r="I14" s="4"/>
    </row>
    <row r="15" spans="1:9" s="5" customFormat="1" ht="12.75">
      <c r="A15" s="94" t="s">
        <v>62</v>
      </c>
      <c r="B15" s="69">
        <v>79450</v>
      </c>
      <c r="C15" s="69">
        <v>342980</v>
      </c>
      <c r="D15" s="67">
        <v>53513960</v>
      </c>
      <c r="E15" s="70">
        <v>53936390</v>
      </c>
      <c r="F15" s="135"/>
      <c r="H15" s="4"/>
      <c r="I15" s="4"/>
    </row>
    <row r="16" spans="1:9" s="5" customFormat="1" ht="12.75">
      <c r="A16" s="95" t="s">
        <v>64</v>
      </c>
      <c r="B16" s="69">
        <v>2511460</v>
      </c>
      <c r="C16" s="69">
        <v>18904340</v>
      </c>
      <c r="D16" s="67">
        <v>53933900</v>
      </c>
      <c r="E16" s="70">
        <v>75349700</v>
      </c>
      <c r="F16" s="135"/>
      <c r="H16" s="4"/>
      <c r="I16" s="4"/>
    </row>
    <row r="17" spans="1:9" s="5" customFormat="1" ht="12.75">
      <c r="A17" s="95" t="s">
        <v>49</v>
      </c>
      <c r="B17" s="69">
        <v>11185185</v>
      </c>
      <c r="C17" s="69">
        <v>16299890</v>
      </c>
      <c r="D17" s="67">
        <v>534662945</v>
      </c>
      <c r="E17" s="70">
        <v>562148020</v>
      </c>
      <c r="F17" s="135"/>
      <c r="H17" s="4"/>
      <c r="I17" s="4"/>
    </row>
    <row r="18" spans="1:9" s="5" customFormat="1" ht="12.75">
      <c r="A18" s="95" t="s">
        <v>9</v>
      </c>
      <c r="B18" s="69">
        <v>16238320</v>
      </c>
      <c r="C18" s="69">
        <v>58373090</v>
      </c>
      <c r="D18" s="67">
        <v>115051710</v>
      </c>
      <c r="E18" s="70">
        <v>189663120</v>
      </c>
      <c r="F18" s="135"/>
      <c r="H18" s="4"/>
      <c r="I18" s="4"/>
    </row>
    <row r="19" spans="1:9" s="5" customFormat="1" ht="12.75">
      <c r="A19" s="95" t="s">
        <v>10</v>
      </c>
      <c r="B19" s="69">
        <v>3109395</v>
      </c>
      <c r="C19" s="69">
        <v>15255290</v>
      </c>
      <c r="D19" s="67">
        <v>1497264700</v>
      </c>
      <c r="E19" s="70">
        <v>1515629385</v>
      </c>
      <c r="F19" s="135"/>
      <c r="H19" s="4"/>
      <c r="I19" s="4"/>
    </row>
    <row r="20" spans="1:9" s="5" customFormat="1" ht="12.75">
      <c r="A20" s="95" t="s">
        <v>11</v>
      </c>
      <c r="B20" s="69">
        <v>41194100</v>
      </c>
      <c r="C20" s="69">
        <v>167837030</v>
      </c>
      <c r="D20" s="67">
        <v>6109422840</v>
      </c>
      <c r="E20" s="70">
        <v>6318453970</v>
      </c>
      <c r="F20" s="135"/>
      <c r="H20" s="4"/>
      <c r="I20" s="4"/>
    </row>
    <row r="21" spans="1:9" s="5" customFormat="1" ht="12.75">
      <c r="A21" s="94" t="s">
        <v>12</v>
      </c>
      <c r="B21" s="69">
        <v>244725</v>
      </c>
      <c r="C21" s="69">
        <v>754730</v>
      </c>
      <c r="D21" s="67">
        <v>170902900</v>
      </c>
      <c r="E21" s="70">
        <v>171902355</v>
      </c>
      <c r="F21" s="135"/>
      <c r="H21" s="4"/>
      <c r="I21" s="4"/>
    </row>
    <row r="22" spans="1:9" s="5" customFormat="1" ht="12.75">
      <c r="A22" s="94" t="s">
        <v>13</v>
      </c>
      <c r="B22" s="69">
        <v>2258110</v>
      </c>
      <c r="C22" s="69">
        <v>10782470</v>
      </c>
      <c r="D22" s="67">
        <v>319663500</v>
      </c>
      <c r="E22" s="70">
        <v>332704080</v>
      </c>
      <c r="F22" s="135"/>
      <c r="H22" s="4"/>
      <c r="I22" s="4"/>
    </row>
    <row r="23" spans="1:9" s="5" customFormat="1" ht="12.75">
      <c r="A23" s="94" t="s">
        <v>14</v>
      </c>
      <c r="B23" s="69">
        <v>9098760</v>
      </c>
      <c r="C23" s="69">
        <v>160588920</v>
      </c>
      <c r="D23" s="67">
        <v>1011711230</v>
      </c>
      <c r="E23" s="70">
        <v>1181398910</v>
      </c>
      <c r="F23" s="135"/>
      <c r="H23" s="4"/>
      <c r="I23" s="4"/>
    </row>
    <row r="24" spans="1:9" s="5" customFormat="1" ht="12.75">
      <c r="A24" s="94" t="s">
        <v>15</v>
      </c>
      <c r="B24" s="69">
        <v>0</v>
      </c>
      <c r="C24" s="69">
        <v>0</v>
      </c>
      <c r="D24" s="67">
        <v>0</v>
      </c>
      <c r="E24" s="70">
        <v>0</v>
      </c>
      <c r="F24" s="135"/>
      <c r="H24" s="4"/>
      <c r="I24" s="4"/>
    </row>
    <row r="25" spans="1:9" s="5" customFormat="1" ht="12.75">
      <c r="A25" s="94" t="s">
        <v>16</v>
      </c>
      <c r="B25" s="69">
        <v>759020</v>
      </c>
      <c r="C25" s="69">
        <v>2075960</v>
      </c>
      <c r="D25" s="67">
        <v>92370000</v>
      </c>
      <c r="E25" s="70">
        <v>95204980</v>
      </c>
      <c r="F25" s="135"/>
      <c r="H25" s="4"/>
      <c r="I25" s="4"/>
    </row>
    <row r="26" spans="1:9" s="5" customFormat="1" ht="12.75">
      <c r="A26" s="94" t="s">
        <v>17</v>
      </c>
      <c r="B26" s="69">
        <v>1291580</v>
      </c>
      <c r="C26" s="69">
        <v>6779730</v>
      </c>
      <c r="D26" s="67">
        <v>727301950</v>
      </c>
      <c r="E26" s="70">
        <v>735373260</v>
      </c>
      <c r="F26" s="135"/>
      <c r="H26" s="4"/>
      <c r="I26" s="4"/>
    </row>
    <row r="27" spans="1:9" s="5" customFormat="1" ht="12.75">
      <c r="A27" s="94" t="s">
        <v>18</v>
      </c>
      <c r="B27" s="69">
        <v>52297675</v>
      </c>
      <c r="C27" s="69">
        <v>185554030</v>
      </c>
      <c r="D27" s="67">
        <v>2983918000</v>
      </c>
      <c r="E27" s="70">
        <v>3221769705</v>
      </c>
      <c r="F27" s="135"/>
      <c r="H27" s="4"/>
      <c r="I27" s="4"/>
    </row>
    <row r="28" spans="1:9" s="5" customFormat="1" ht="12.75">
      <c r="A28" s="94" t="s">
        <v>50</v>
      </c>
      <c r="B28" s="69">
        <v>97690</v>
      </c>
      <c r="C28" s="69">
        <v>69210</v>
      </c>
      <c r="D28" s="67">
        <v>34660310</v>
      </c>
      <c r="E28" s="70">
        <v>34827210</v>
      </c>
      <c r="F28" s="135"/>
      <c r="H28" s="4"/>
      <c r="I28" s="4"/>
    </row>
    <row r="29" spans="1:9" s="5" customFormat="1" ht="12.75">
      <c r="A29" s="94" t="s">
        <v>51</v>
      </c>
      <c r="B29" s="69">
        <v>344050</v>
      </c>
      <c r="C29" s="69">
        <v>1136770</v>
      </c>
      <c r="D29" s="67">
        <v>34559710</v>
      </c>
      <c r="E29" s="70">
        <v>36040530</v>
      </c>
      <c r="F29" s="135"/>
      <c r="H29" s="4"/>
      <c r="I29" s="4"/>
    </row>
    <row r="30" spans="1:9" s="5" customFormat="1" ht="12.75">
      <c r="A30" s="94" t="s">
        <v>52</v>
      </c>
      <c r="B30" s="69">
        <v>5327340</v>
      </c>
      <c r="C30" s="69">
        <v>1069870</v>
      </c>
      <c r="D30" s="67">
        <v>29942590</v>
      </c>
      <c r="E30" s="70">
        <v>36339800</v>
      </c>
      <c r="F30" s="135"/>
      <c r="H30" s="4"/>
      <c r="I30" s="4"/>
    </row>
    <row r="31" spans="1:9" s="5" customFormat="1" ht="12.75">
      <c r="A31" s="94" t="s">
        <v>19</v>
      </c>
      <c r="B31" s="67">
        <v>631223775</v>
      </c>
      <c r="C31" s="67">
        <v>1624369270</v>
      </c>
      <c r="D31" s="67">
        <v>35222530045</v>
      </c>
      <c r="E31" s="70">
        <v>37478123090</v>
      </c>
      <c r="F31" s="135"/>
      <c r="H31" s="4"/>
      <c r="I31" s="4"/>
    </row>
    <row r="32" spans="1:9" s="5" customFormat="1" ht="13.5" thickBot="1">
      <c r="A32" s="102" t="s">
        <v>20</v>
      </c>
      <c r="B32" s="103">
        <v>636992855</v>
      </c>
      <c r="C32" s="103">
        <v>1626645120</v>
      </c>
      <c r="D32" s="103">
        <v>35321692655</v>
      </c>
      <c r="E32" s="104">
        <v>37585330630</v>
      </c>
      <c r="F32" s="135"/>
      <c r="H32" s="4"/>
      <c r="I32" s="4"/>
    </row>
    <row r="33" spans="1:9" s="5" customFormat="1" ht="12.75">
      <c r="A33" s="101" t="s">
        <v>21</v>
      </c>
      <c r="B33" s="69">
        <v>0</v>
      </c>
      <c r="C33" s="69">
        <v>0</v>
      </c>
      <c r="D33" s="69">
        <v>1611640900</v>
      </c>
      <c r="E33" s="70">
        <v>1611640900</v>
      </c>
      <c r="F33" s="135"/>
      <c r="H33" s="4"/>
      <c r="I33" s="4"/>
    </row>
    <row r="34" spans="1:9" s="5" customFormat="1" ht="12.75">
      <c r="A34" s="96" t="s">
        <v>22</v>
      </c>
      <c r="B34" s="67">
        <v>636992855</v>
      </c>
      <c r="C34" s="67">
        <v>1626645120</v>
      </c>
      <c r="D34" s="67">
        <v>36933333555</v>
      </c>
      <c r="E34" s="70">
        <v>39196971530</v>
      </c>
      <c r="F34" s="135"/>
      <c r="H34" s="4"/>
      <c r="I34" s="4"/>
    </row>
    <row r="35" spans="1:9" s="5" customFormat="1" ht="12.75">
      <c r="A35" s="97"/>
      <c r="B35" s="74"/>
      <c r="C35" s="74"/>
      <c r="D35" s="75"/>
      <c r="E35" s="76"/>
      <c r="F35" s="135"/>
      <c r="H35" s="4"/>
      <c r="I35" s="4"/>
    </row>
    <row r="36" spans="1:9" s="5" customFormat="1" ht="12.75">
      <c r="A36" s="92"/>
      <c r="B36" s="99" t="s">
        <v>63</v>
      </c>
      <c r="C36" s="77"/>
      <c r="D36" s="72"/>
      <c r="E36" s="78"/>
      <c r="F36" s="135"/>
      <c r="H36" s="4"/>
      <c r="I36" s="4"/>
    </row>
    <row r="37" spans="1:9" s="5" customFormat="1" ht="12.75">
      <c r="A37" s="98" t="s">
        <v>23</v>
      </c>
      <c r="B37" s="108">
        <v>473867945</v>
      </c>
      <c r="C37" s="108">
        <f t="shared" ref="C37" si="0">C8</f>
        <v>909660210</v>
      </c>
      <c r="D37" s="108">
        <v>17205544440</v>
      </c>
      <c r="E37" s="108">
        <v>18589072595</v>
      </c>
      <c r="F37" s="135"/>
      <c r="H37" s="4"/>
      <c r="I37" s="4"/>
    </row>
    <row r="38" spans="1:9" s="5" customFormat="1" ht="12.75">
      <c r="A38" s="98" t="s">
        <v>55</v>
      </c>
      <c r="B38" s="67">
        <v>44303495</v>
      </c>
      <c r="C38" s="67">
        <f>SUM(C19:C20)</f>
        <v>183092320</v>
      </c>
      <c r="D38" s="67">
        <v>7606687540</v>
      </c>
      <c r="E38" s="79">
        <v>7834083355</v>
      </c>
      <c r="F38" s="135"/>
      <c r="H38" s="4"/>
      <c r="I38" s="4"/>
    </row>
    <row r="39" spans="1:9" s="5" customFormat="1" ht="12.75">
      <c r="A39" s="98" t="s">
        <v>56</v>
      </c>
      <c r="B39" s="67">
        <v>17167500</v>
      </c>
      <c r="C39" s="67">
        <f>SUM(C10:C15)</f>
        <v>71503580</v>
      </c>
      <c r="D39" s="67">
        <v>4400781930</v>
      </c>
      <c r="E39" s="79">
        <v>4489453010</v>
      </c>
      <c r="F39" s="135"/>
      <c r="H39" s="4"/>
      <c r="I39" s="4"/>
    </row>
    <row r="40" spans="1:9" s="5" customFormat="1" ht="12.75">
      <c r="A40" s="98" t="s">
        <v>57</v>
      </c>
      <c r="B40" s="67">
        <v>29934965</v>
      </c>
      <c r="C40" s="67">
        <f>SUM(C16:C18)</f>
        <v>93577320</v>
      </c>
      <c r="D40" s="67">
        <v>703648555</v>
      </c>
      <c r="E40" s="79">
        <v>827160840</v>
      </c>
      <c r="F40" s="135"/>
      <c r="H40" s="4"/>
      <c r="I40" s="4"/>
    </row>
    <row r="41" spans="1:9" s="5" customFormat="1" ht="12.75">
      <c r="A41" s="98" t="s">
        <v>58</v>
      </c>
      <c r="B41" s="67">
        <v>11356870</v>
      </c>
      <c r="C41" s="67">
        <f>SUM(C22:C24)</f>
        <v>171371390</v>
      </c>
      <c r="D41" s="67">
        <v>1331374730</v>
      </c>
      <c r="E41" s="79">
        <v>1514102990</v>
      </c>
      <c r="F41" s="135"/>
      <c r="H41" s="4"/>
      <c r="I41" s="4"/>
    </row>
    <row r="42" spans="1:9" s="5" customFormat="1" ht="12.75">
      <c r="A42" s="98" t="s">
        <v>59</v>
      </c>
      <c r="B42" s="67">
        <v>2050600</v>
      </c>
      <c r="C42" s="67">
        <f>SUM(C25:C26)</f>
        <v>8855690</v>
      </c>
      <c r="D42" s="67">
        <v>819671950</v>
      </c>
      <c r="E42" s="79">
        <v>830578240</v>
      </c>
      <c r="F42" s="135"/>
      <c r="H42" s="4"/>
      <c r="I42" s="4"/>
    </row>
    <row r="43" spans="1:9" s="5" customFormat="1" ht="13.5" thickBot="1">
      <c r="A43" s="80"/>
      <c r="B43" s="81"/>
      <c r="C43" s="82"/>
      <c r="D43" s="82"/>
      <c r="E43" s="83"/>
      <c r="F43" s="135"/>
    </row>
    <row r="44" spans="1:9" s="3" customFormat="1" ht="12.75">
      <c r="A44" s="105"/>
      <c r="B44" s="86"/>
      <c r="C44" s="87"/>
      <c r="D44" s="87"/>
      <c r="E44" s="87"/>
      <c r="F44" s="134"/>
    </row>
    <row r="45" spans="1:9" s="3" customFormat="1" ht="12.75">
      <c r="A45" s="87"/>
      <c r="B45" s="86"/>
      <c r="C45" s="87"/>
      <c r="D45" s="87"/>
      <c r="E45" s="87"/>
      <c r="F45" s="134"/>
    </row>
    <row r="46" spans="1:9" s="3" customFormat="1" ht="12.75">
      <c r="A46" s="87"/>
      <c r="B46" s="86"/>
      <c r="C46" s="87"/>
      <c r="D46" s="87"/>
      <c r="E46" s="87"/>
      <c r="F46" s="134"/>
    </row>
    <row r="47" spans="1:9" s="3" customFormat="1" ht="12.75">
      <c r="A47" s="87"/>
      <c r="B47" s="86"/>
      <c r="C47" s="87"/>
      <c r="D47" s="87"/>
      <c r="E47" s="87"/>
      <c r="F47" s="134"/>
    </row>
    <row r="48" spans="1:9" s="3" customFormat="1" ht="12.75">
      <c r="A48" s="87"/>
      <c r="B48" s="86"/>
      <c r="C48" s="87"/>
      <c r="D48" s="87"/>
      <c r="E48" s="87"/>
      <c r="F48" s="134"/>
    </row>
    <row r="52" spans="1:9" ht="12.75">
      <c r="H52" s="4"/>
      <c r="I52" s="4"/>
    </row>
    <row r="53" spans="1:9" ht="12.75">
      <c r="H53" s="4"/>
      <c r="I53" s="4"/>
    </row>
    <row r="54" spans="1:9" ht="12.75">
      <c r="H54" s="4"/>
      <c r="I54" s="4"/>
    </row>
    <row r="55" spans="1:9" ht="12.75">
      <c r="H55" s="4"/>
      <c r="I55" s="4"/>
    </row>
    <row r="56" spans="1:9" ht="13.5" thickBot="1">
      <c r="H56" s="4"/>
      <c r="I56" s="4"/>
    </row>
    <row r="57" spans="1:9" ht="12.75">
      <c r="A57" s="24"/>
      <c r="B57" s="25" t="s">
        <v>4</v>
      </c>
      <c r="C57" s="25" t="s">
        <v>46</v>
      </c>
      <c r="D57" s="25" t="s">
        <v>6</v>
      </c>
      <c r="E57" s="25" t="s">
        <v>7</v>
      </c>
      <c r="F57" s="26" t="s">
        <v>47</v>
      </c>
      <c r="H57" s="4"/>
      <c r="I57" s="4"/>
    </row>
    <row r="58" spans="1:9" ht="12.75">
      <c r="A58" s="28"/>
      <c r="B58" s="29"/>
      <c r="C58" s="29"/>
      <c r="D58" s="29"/>
      <c r="E58" s="29"/>
      <c r="F58" s="30"/>
      <c r="H58" s="4"/>
      <c r="I58" s="4"/>
    </row>
    <row r="59" spans="1:9" ht="12.75">
      <c r="A59" s="31" t="s">
        <v>23</v>
      </c>
      <c r="B59" s="32"/>
      <c r="C59" s="32"/>
      <c r="D59" s="32"/>
      <c r="E59" s="32"/>
      <c r="F59" s="33"/>
      <c r="H59" s="4"/>
      <c r="I59" s="4"/>
    </row>
    <row r="60" spans="1:9" ht="12.75">
      <c r="A60" s="31">
        <v>100</v>
      </c>
      <c r="B60" s="34">
        <v>467027615</v>
      </c>
      <c r="C60" s="34">
        <v>875363000</v>
      </c>
      <c r="D60" s="34">
        <v>14529956990</v>
      </c>
      <c r="E60" s="34">
        <f>SUM(B60:D60)</f>
        <v>15872347605</v>
      </c>
      <c r="F60" s="35">
        <v>89226875</v>
      </c>
      <c r="H60" s="4"/>
      <c r="I60" s="4"/>
    </row>
    <row r="61" spans="1:9" ht="12.75">
      <c r="A61" s="31">
        <v>1001</v>
      </c>
      <c r="B61" s="34">
        <v>4155575</v>
      </c>
      <c r="C61" s="34">
        <v>40667500</v>
      </c>
      <c r="D61" s="34">
        <v>2033052385</v>
      </c>
      <c r="E61" s="34">
        <f>SUM(B61:D61)</f>
        <v>2077875460</v>
      </c>
      <c r="F61" s="35">
        <v>39423200</v>
      </c>
      <c r="H61" s="4"/>
      <c r="I61" s="4"/>
    </row>
    <row r="62" spans="1:9" ht="12.75">
      <c r="A62" s="31">
        <v>1730</v>
      </c>
      <c r="B62" s="34">
        <v>41011455</v>
      </c>
      <c r="C62" s="34">
        <v>160302880</v>
      </c>
      <c r="D62" s="34">
        <v>5538502695</v>
      </c>
      <c r="E62" s="34">
        <f>SUM(B62:D62)</f>
        <v>5739817030</v>
      </c>
      <c r="F62" s="35">
        <v>21810150</v>
      </c>
      <c r="H62" s="4"/>
      <c r="I62" s="4"/>
    </row>
    <row r="63" spans="1:9" ht="12.75">
      <c r="A63" s="31">
        <v>5403</v>
      </c>
      <c r="B63" s="34">
        <v>6508330</v>
      </c>
      <c r="C63" s="34">
        <v>160583880</v>
      </c>
      <c r="D63" s="34">
        <v>939488200</v>
      </c>
      <c r="E63" s="34">
        <f>SUM(B63:D63)</f>
        <v>1106580410</v>
      </c>
      <c r="F63" s="35">
        <v>24200790</v>
      </c>
      <c r="H63" s="4"/>
      <c r="I63" s="4"/>
    </row>
    <row r="64" spans="1:9" ht="12.75">
      <c r="A64" s="31">
        <v>6600</v>
      </c>
      <c r="B64" s="34">
        <v>52297675</v>
      </c>
      <c r="C64" s="34">
        <v>185554030</v>
      </c>
      <c r="D64" s="34">
        <v>2983918000</v>
      </c>
      <c r="E64" s="34">
        <f>SUM(B64:D64)</f>
        <v>3221769705</v>
      </c>
      <c r="F64" s="36">
        <v>8468800</v>
      </c>
      <c r="H64" s="4"/>
      <c r="I64" s="4"/>
    </row>
    <row r="65" spans="1:9" ht="12.75">
      <c r="A65" s="37" t="s">
        <v>7</v>
      </c>
      <c r="B65" s="38">
        <f>SUM(B60:B64)</f>
        <v>571000650</v>
      </c>
      <c r="C65" s="38">
        <f>SUM(C60:C64)</f>
        <v>1422471290</v>
      </c>
      <c r="D65" s="38">
        <f>SUM(D60:D64)</f>
        <v>26024918270</v>
      </c>
      <c r="E65" s="38">
        <f>SUM(E60:E64)</f>
        <v>28018390210</v>
      </c>
      <c r="F65" s="38">
        <f>SUM(F60:F64)</f>
        <v>183129815</v>
      </c>
      <c r="H65" s="4"/>
      <c r="I65" s="4"/>
    </row>
    <row r="66" spans="1:9" ht="12.75">
      <c r="A66" s="40"/>
      <c r="B66" s="41"/>
      <c r="C66" s="41"/>
      <c r="D66" s="42"/>
      <c r="E66" s="43"/>
      <c r="F66" s="44"/>
      <c r="H66" s="4"/>
      <c r="I66" s="4"/>
    </row>
    <row r="67" spans="1:9" ht="12.75">
      <c r="A67" s="31" t="s">
        <v>24</v>
      </c>
      <c r="B67" s="45"/>
      <c r="C67" s="45"/>
      <c r="D67" s="46"/>
      <c r="E67" s="45"/>
      <c r="F67" s="35"/>
      <c r="H67" s="4"/>
      <c r="I67" s="4"/>
    </row>
    <row r="68" spans="1:9" ht="12.75">
      <c r="A68" s="47" t="s">
        <v>25</v>
      </c>
      <c r="B68" s="48">
        <v>2511460</v>
      </c>
      <c r="C68" s="48">
        <v>18904340</v>
      </c>
      <c r="D68" s="48">
        <v>53933900</v>
      </c>
      <c r="E68" s="34">
        <f>SUM(B68:D68)</f>
        <v>75349700</v>
      </c>
      <c r="F68" s="49">
        <v>8877135</v>
      </c>
      <c r="H68" s="4"/>
      <c r="I68" s="4"/>
    </row>
    <row r="69" spans="1:9" ht="12.75">
      <c r="A69" s="31" t="s">
        <v>26</v>
      </c>
      <c r="B69" s="34">
        <v>16238320</v>
      </c>
      <c r="C69" s="34">
        <v>58373090</v>
      </c>
      <c r="D69" s="34">
        <v>116470310</v>
      </c>
      <c r="E69" s="34">
        <f t="shared" ref="E69:E71" si="1">SUM(B69:D69)</f>
        <v>191081720</v>
      </c>
      <c r="F69" s="49">
        <v>5491550</v>
      </c>
      <c r="H69" s="4"/>
      <c r="I69" s="4"/>
    </row>
    <row r="70" spans="1:9" ht="12.75">
      <c r="A70" s="50" t="s">
        <v>27</v>
      </c>
      <c r="B70" s="51">
        <v>2258110</v>
      </c>
      <c r="C70" s="51">
        <v>10782470</v>
      </c>
      <c r="D70" s="51">
        <v>319663500</v>
      </c>
      <c r="E70" s="34">
        <f t="shared" si="1"/>
        <v>332704080</v>
      </c>
      <c r="F70" s="52">
        <v>4755500</v>
      </c>
      <c r="H70" s="4"/>
      <c r="I70" s="4"/>
    </row>
    <row r="71" spans="1:9" ht="12.75">
      <c r="A71" s="31" t="s">
        <v>28</v>
      </c>
      <c r="B71" s="34">
        <v>759020</v>
      </c>
      <c r="C71" s="34">
        <v>2075960</v>
      </c>
      <c r="D71" s="34">
        <v>92370000</v>
      </c>
      <c r="E71" s="34">
        <f t="shared" si="1"/>
        <v>95204980</v>
      </c>
      <c r="F71" s="49">
        <v>4351115</v>
      </c>
      <c r="H71" s="4"/>
      <c r="I71" s="4"/>
    </row>
    <row r="72" spans="1:9" ht="12.75">
      <c r="A72" s="37" t="s">
        <v>7</v>
      </c>
      <c r="B72" s="38">
        <f>SUM(B68:B71)</f>
        <v>21766910</v>
      </c>
      <c r="C72" s="38">
        <f>SUM(C68:C71)</f>
        <v>90135860</v>
      </c>
      <c r="D72" s="38">
        <f>SUM(D68:D71)</f>
        <v>582437710</v>
      </c>
      <c r="E72" s="38">
        <f>SUM(E68:E71)</f>
        <v>694340480</v>
      </c>
      <c r="F72" s="53">
        <f>SUM(F68:F71)</f>
        <v>23475300</v>
      </c>
      <c r="H72" s="4"/>
      <c r="I72" s="4"/>
    </row>
    <row r="73" spans="1:9" ht="12.75">
      <c r="A73" s="54"/>
      <c r="B73" s="41"/>
      <c r="C73" s="41"/>
      <c r="D73" s="42"/>
      <c r="E73" s="43"/>
      <c r="F73" s="44"/>
      <c r="H73" s="4"/>
      <c r="I73" s="4"/>
    </row>
    <row r="74" spans="1:9" ht="12.75">
      <c r="A74" s="31" t="s">
        <v>29</v>
      </c>
      <c r="B74" s="55"/>
      <c r="C74" s="45"/>
      <c r="D74" s="46"/>
      <c r="E74" s="45"/>
      <c r="F74" s="35"/>
      <c r="H74" s="4"/>
      <c r="I74" s="4"/>
    </row>
    <row r="75" spans="1:9" ht="12.75">
      <c r="A75" s="31" t="s">
        <v>30</v>
      </c>
      <c r="B75" s="51">
        <v>4867555</v>
      </c>
      <c r="C75" s="51">
        <v>15248110</v>
      </c>
      <c r="D75" s="51">
        <v>1660915920</v>
      </c>
      <c r="E75" s="34">
        <f t="shared" ref="E75:E81" si="2">SUM(B75:D75)</f>
        <v>1681031585</v>
      </c>
      <c r="F75" s="56">
        <v>40328295</v>
      </c>
      <c r="H75" s="4"/>
      <c r="I75" s="4"/>
    </row>
    <row r="76" spans="1:9" ht="12.75">
      <c r="A76" s="31" t="s">
        <v>31</v>
      </c>
      <c r="B76" s="34">
        <v>13193635</v>
      </c>
      <c r="C76" s="34">
        <v>30890990</v>
      </c>
      <c r="D76" s="34">
        <v>3128602985</v>
      </c>
      <c r="E76" s="34">
        <f t="shared" si="2"/>
        <v>3172687610</v>
      </c>
      <c r="F76" s="35">
        <v>150182180</v>
      </c>
      <c r="H76" s="4"/>
      <c r="I76" s="4"/>
    </row>
    <row r="77" spans="1:9" ht="12.75">
      <c r="A77" s="31" t="s">
        <v>33</v>
      </c>
      <c r="B77" s="34">
        <v>28215780</v>
      </c>
      <c r="C77" s="34">
        <v>68615770</v>
      </c>
      <c r="D77" s="34">
        <v>322197180</v>
      </c>
      <c r="E77" s="34">
        <f t="shared" si="2"/>
        <v>419028730</v>
      </c>
      <c r="F77" s="49">
        <v>8811875</v>
      </c>
      <c r="H77" s="4"/>
      <c r="I77" s="4"/>
    </row>
    <row r="78" spans="1:9" ht="12.75">
      <c r="A78" s="50" t="s">
        <v>34</v>
      </c>
      <c r="B78" s="51">
        <v>4995020</v>
      </c>
      <c r="C78" s="51">
        <v>8722720</v>
      </c>
      <c r="D78" s="51">
        <v>421969460</v>
      </c>
      <c r="E78" s="34">
        <f t="shared" si="2"/>
        <v>435687200</v>
      </c>
      <c r="F78" s="56">
        <v>7582970</v>
      </c>
      <c r="H78" s="4"/>
      <c r="I78" s="4"/>
    </row>
    <row r="79" spans="1:9" ht="12.75">
      <c r="A79" s="31" t="s">
        <v>35</v>
      </c>
      <c r="B79" s="34">
        <v>1910370</v>
      </c>
      <c r="C79" s="34">
        <v>5912680</v>
      </c>
      <c r="D79" s="34">
        <v>1267663285</v>
      </c>
      <c r="E79" s="34">
        <f t="shared" si="2"/>
        <v>1275486335</v>
      </c>
      <c r="F79" s="35">
        <v>44752120</v>
      </c>
      <c r="H79" s="4"/>
      <c r="I79" s="4"/>
    </row>
    <row r="80" spans="1:9" ht="12.75">
      <c r="A80" s="31" t="s">
        <v>36</v>
      </c>
      <c r="B80" s="34">
        <v>2756230</v>
      </c>
      <c r="C80" s="34">
        <v>28662420</v>
      </c>
      <c r="D80" s="34">
        <v>918727560</v>
      </c>
      <c r="E80" s="34">
        <f t="shared" si="2"/>
        <v>950146210</v>
      </c>
      <c r="F80" s="49">
        <v>21737400</v>
      </c>
      <c r="H80" s="4"/>
      <c r="I80" s="4"/>
    </row>
    <row r="81" spans="1:9" ht="12.75">
      <c r="A81" s="31" t="s">
        <v>37</v>
      </c>
      <c r="B81" s="34">
        <v>257120</v>
      </c>
      <c r="C81" s="34">
        <v>479190</v>
      </c>
      <c r="D81" s="34">
        <v>184382490</v>
      </c>
      <c r="E81" s="34">
        <f t="shared" si="2"/>
        <v>185118800</v>
      </c>
      <c r="F81" s="35">
        <v>454955</v>
      </c>
      <c r="H81" s="4"/>
      <c r="I81" s="4"/>
    </row>
    <row r="82" spans="1:9" ht="12.75">
      <c r="A82" s="37" t="s">
        <v>7</v>
      </c>
      <c r="B82" s="38">
        <f>SUM(B75:B81)</f>
        <v>56195710</v>
      </c>
      <c r="C82" s="38">
        <f>SUM(C75:C81)</f>
        <v>158531880</v>
      </c>
      <c r="D82" s="38">
        <f>SUM(D75:D81)</f>
        <v>7904458880</v>
      </c>
      <c r="E82" s="38">
        <f>SUM(E75:E81)</f>
        <v>8119186470</v>
      </c>
      <c r="F82" s="39">
        <f>SUM(F75:F81)</f>
        <v>273849795</v>
      </c>
      <c r="H82" s="4"/>
      <c r="I82" s="4"/>
    </row>
    <row r="83" spans="1:9" ht="12.75">
      <c r="A83" s="54"/>
      <c r="B83" s="29"/>
      <c r="C83" s="29"/>
      <c r="D83" s="58"/>
      <c r="E83" s="59"/>
      <c r="F83" s="60"/>
      <c r="H83" s="4"/>
      <c r="I83" s="4"/>
    </row>
    <row r="84" spans="1:9" ht="12.75">
      <c r="A84" s="47" t="s">
        <v>38</v>
      </c>
      <c r="B84" s="48">
        <v>578394195</v>
      </c>
      <c r="C84" s="48">
        <v>1508302490</v>
      </c>
      <c r="D84" s="48">
        <v>33718741240</v>
      </c>
      <c r="E84" s="48">
        <f>SUM(B84:D84)</f>
        <v>35805437925</v>
      </c>
      <c r="F84" s="61">
        <v>389854130</v>
      </c>
      <c r="H84" s="4"/>
      <c r="I84" s="4"/>
    </row>
    <row r="85" spans="1:9" ht="12.75">
      <c r="A85" s="40"/>
      <c r="B85" s="41"/>
      <c r="C85" s="41"/>
      <c r="D85" s="42"/>
      <c r="E85" s="43"/>
      <c r="F85" s="44"/>
      <c r="H85" s="4"/>
      <c r="I85" s="4"/>
    </row>
    <row r="86" spans="1:9" ht="12.75">
      <c r="A86" s="31" t="s">
        <v>39</v>
      </c>
      <c r="B86" s="45"/>
      <c r="C86" s="45"/>
      <c r="D86" s="46"/>
      <c r="E86" s="45"/>
      <c r="F86" s="35"/>
      <c r="H86" s="4"/>
      <c r="I86" s="4"/>
    </row>
    <row r="87" spans="1:9">
      <c r="A87" s="50" t="s">
        <v>40</v>
      </c>
      <c r="B87" s="51">
        <v>473867945</v>
      </c>
      <c r="C87" s="51">
        <v>909660210</v>
      </c>
      <c r="D87" s="51">
        <v>17205544440</v>
      </c>
      <c r="E87" s="34">
        <f>SUM(B87:D87)</f>
        <v>18589072595</v>
      </c>
      <c r="F87" s="56">
        <v>141235650</v>
      </c>
    </row>
    <row r="88" spans="1:9">
      <c r="A88" s="31" t="s">
        <v>41</v>
      </c>
      <c r="B88" s="34">
        <v>5327340</v>
      </c>
      <c r="C88" s="34">
        <v>1069870</v>
      </c>
      <c r="D88" s="34">
        <v>29942590</v>
      </c>
      <c r="E88" s="34">
        <f>SUM(B88:D88)</f>
        <v>36339800</v>
      </c>
      <c r="F88" s="36">
        <v>706260</v>
      </c>
    </row>
    <row r="89" spans="1:9">
      <c r="A89" s="31" t="s">
        <v>42</v>
      </c>
      <c r="B89" s="34">
        <v>157797570</v>
      </c>
      <c r="C89" s="34">
        <v>715915040</v>
      </c>
      <c r="D89" s="34">
        <v>18086205625</v>
      </c>
      <c r="E89" s="34">
        <f>SUM(B89:D89)</f>
        <v>18959918235</v>
      </c>
      <c r="F89" s="35">
        <v>305776095</v>
      </c>
    </row>
    <row r="90" spans="1:9">
      <c r="A90" s="37" t="s">
        <v>43</v>
      </c>
      <c r="B90" s="38">
        <f>SUM(B87:B89)</f>
        <v>636992855</v>
      </c>
      <c r="C90" s="38">
        <f>SUM(C87:C89)</f>
        <v>1626645120</v>
      </c>
      <c r="D90" s="38">
        <f>SUM(D87:D89)</f>
        <v>35321692655</v>
      </c>
      <c r="E90" s="34">
        <f>SUM(E87:E89)</f>
        <v>37585330630</v>
      </c>
      <c r="F90" s="39">
        <f>SUM(F87:F89)</f>
        <v>447718005</v>
      </c>
    </row>
    <row r="91" spans="1:9">
      <c r="A91" s="54"/>
      <c r="B91" s="29"/>
      <c r="C91" s="29"/>
      <c r="D91" s="58"/>
      <c r="E91" s="59"/>
      <c r="F91" s="60"/>
    </row>
    <row r="92" spans="1:9">
      <c r="A92" s="47" t="s">
        <v>44</v>
      </c>
      <c r="B92" s="48">
        <v>44225295</v>
      </c>
      <c r="C92" s="48">
        <v>114037970</v>
      </c>
      <c r="D92" s="48">
        <v>8714337275</v>
      </c>
      <c r="E92" s="48">
        <f>SUM(B92:D92)</f>
        <v>8872600540</v>
      </c>
      <c r="F92" s="61">
        <v>279741605</v>
      </c>
    </row>
    <row r="93" spans="1:9">
      <c r="A93" s="54"/>
      <c r="B93" s="29"/>
      <c r="C93" s="29"/>
      <c r="D93" s="58"/>
      <c r="E93" s="59"/>
      <c r="F93" s="60"/>
    </row>
    <row r="94" spans="1:9" ht="12.75" thickBot="1">
      <c r="A94" s="62" t="s">
        <v>45</v>
      </c>
      <c r="B94" s="63">
        <f>B90</f>
        <v>636992855</v>
      </c>
      <c r="C94" s="63">
        <f t="shared" ref="C94:F94" si="3">C90</f>
        <v>1626645120</v>
      </c>
      <c r="D94" s="63">
        <f t="shared" si="3"/>
        <v>35321692655</v>
      </c>
      <c r="E94" s="63">
        <f t="shared" si="3"/>
        <v>37585330630</v>
      </c>
      <c r="F94" s="63">
        <f t="shared" si="3"/>
        <v>447718005</v>
      </c>
    </row>
    <row r="111" spans="1:10" ht="12.75" thickBot="1"/>
    <row r="112" spans="1:10" ht="12.75">
      <c r="A112" s="66" t="s">
        <v>48</v>
      </c>
      <c r="B112" s="25" t="s">
        <v>4</v>
      </c>
      <c r="C112" s="25" t="s">
        <v>46</v>
      </c>
      <c r="D112" s="25" t="s">
        <v>6</v>
      </c>
      <c r="E112" s="26" t="s">
        <v>7</v>
      </c>
      <c r="F112" s="26" t="s">
        <v>47</v>
      </c>
      <c r="H112" s="120"/>
      <c r="I112" s="120"/>
      <c r="J112" s="120"/>
    </row>
    <row r="113" spans="1:10" ht="12.75">
      <c r="A113" s="110">
        <v>128</v>
      </c>
      <c r="B113" s="127">
        <v>0</v>
      </c>
      <c r="C113" s="127">
        <v>0</v>
      </c>
      <c r="D113" s="127">
        <v>5679200</v>
      </c>
      <c r="E113" s="127">
        <f>SUM(B113:D113)</f>
        <v>5679200</v>
      </c>
      <c r="F113" s="115">
        <v>0</v>
      </c>
      <c r="H113" s="121">
        <v>5679200</v>
      </c>
      <c r="I113" s="121">
        <f>D113-H113</f>
        <v>0</v>
      </c>
      <c r="J113" s="121"/>
    </row>
    <row r="114" spans="1:10" ht="12.75">
      <c r="A114" s="110">
        <v>135</v>
      </c>
      <c r="B114" s="127">
        <v>0</v>
      </c>
      <c r="C114" s="127">
        <v>0</v>
      </c>
      <c r="D114" s="127">
        <v>12813600</v>
      </c>
      <c r="E114" s="127">
        <f t="shared" ref="E114:E151" si="4">SUM(B114:D114)</f>
        <v>12813600</v>
      </c>
      <c r="F114" s="115">
        <v>192800</v>
      </c>
      <c r="H114" s="121">
        <v>12813600</v>
      </c>
      <c r="I114" s="121">
        <f t="shared" ref="I114:I177" si="5">D114-H114</f>
        <v>0</v>
      </c>
      <c r="J114" s="121"/>
    </row>
    <row r="115" spans="1:10" s="132" customFormat="1" ht="12.75">
      <c r="A115" s="110">
        <v>177</v>
      </c>
      <c r="B115" s="127">
        <v>33640</v>
      </c>
      <c r="C115" s="127">
        <v>90300</v>
      </c>
      <c r="D115" s="127">
        <v>58312600</v>
      </c>
      <c r="E115" s="127">
        <f t="shared" si="4"/>
        <v>58436540</v>
      </c>
      <c r="F115" s="115">
        <v>659280</v>
      </c>
      <c r="H115" s="133">
        <v>58312600</v>
      </c>
      <c r="I115" s="121">
        <f t="shared" si="5"/>
        <v>0</v>
      </c>
      <c r="J115" s="133"/>
    </row>
    <row r="116" spans="1:10" ht="12.75">
      <c r="A116" s="110">
        <v>196</v>
      </c>
      <c r="B116" s="127">
        <v>33380</v>
      </c>
      <c r="C116" s="127">
        <v>1580</v>
      </c>
      <c r="D116" s="127">
        <v>0</v>
      </c>
      <c r="E116" s="127">
        <f t="shared" si="4"/>
        <v>34960</v>
      </c>
      <c r="F116" s="115">
        <v>165615</v>
      </c>
      <c r="H116" s="121">
        <v>0</v>
      </c>
      <c r="I116" s="121">
        <f t="shared" si="5"/>
        <v>0</v>
      </c>
      <c r="J116" s="121"/>
    </row>
    <row r="117" spans="1:10" ht="12.75">
      <c r="A117" s="110">
        <v>205</v>
      </c>
      <c r="B117" s="127">
        <v>5160</v>
      </c>
      <c r="C117" s="127">
        <v>58930</v>
      </c>
      <c r="D117" s="127">
        <v>13501500</v>
      </c>
      <c r="E117" s="127">
        <f t="shared" si="4"/>
        <v>13565590</v>
      </c>
      <c r="F117" s="115">
        <v>0</v>
      </c>
      <c r="H117" s="121">
        <v>13501500</v>
      </c>
      <c r="I117" s="121">
        <f t="shared" si="5"/>
        <v>0</v>
      </c>
      <c r="J117" s="121"/>
    </row>
    <row r="118" spans="1:10" ht="12.75">
      <c r="A118" s="110">
        <v>206</v>
      </c>
      <c r="B118" s="127">
        <v>120855</v>
      </c>
      <c r="C118" s="127">
        <v>925220</v>
      </c>
      <c r="D118" s="127">
        <v>138997800</v>
      </c>
      <c r="E118" s="127">
        <f t="shared" si="4"/>
        <v>140043875</v>
      </c>
      <c r="F118" s="115">
        <v>139465</v>
      </c>
      <c r="H118" s="121">
        <v>138997800</v>
      </c>
      <c r="I118" s="121">
        <f t="shared" si="5"/>
        <v>0</v>
      </c>
      <c r="J118" s="121"/>
    </row>
    <row r="119" spans="1:10" ht="12.75">
      <c r="A119" s="110">
        <v>240</v>
      </c>
      <c r="B119" s="127">
        <v>0</v>
      </c>
      <c r="C119" s="127">
        <v>48560</v>
      </c>
      <c r="D119" s="127">
        <v>33563700</v>
      </c>
      <c r="E119" s="127">
        <f t="shared" si="4"/>
        <v>33612260</v>
      </c>
      <c r="F119" s="115">
        <v>48560</v>
      </c>
      <c r="H119" s="121">
        <v>33563700</v>
      </c>
      <c r="I119" s="121">
        <f t="shared" si="5"/>
        <v>0</v>
      </c>
      <c r="J119" s="121"/>
    </row>
    <row r="120" spans="1:10" ht="12.75">
      <c r="A120" s="110">
        <v>254</v>
      </c>
      <c r="B120" s="127">
        <v>22945</v>
      </c>
      <c r="C120" s="127">
        <v>6990</v>
      </c>
      <c r="D120" s="127">
        <v>0</v>
      </c>
      <c r="E120" s="127">
        <f t="shared" si="4"/>
        <v>29935</v>
      </c>
      <c r="F120" s="115">
        <v>31085</v>
      </c>
      <c r="H120" s="121">
        <v>0</v>
      </c>
      <c r="I120" s="121">
        <f t="shared" si="5"/>
        <v>0</v>
      </c>
      <c r="J120" s="121"/>
    </row>
    <row r="121" spans="1:10" ht="12.75">
      <c r="A121" s="110">
        <v>258</v>
      </c>
      <c r="B121" s="127">
        <v>0</v>
      </c>
      <c r="C121" s="127">
        <v>6900</v>
      </c>
      <c r="D121" s="127">
        <v>2588300</v>
      </c>
      <c r="E121" s="127">
        <f t="shared" si="4"/>
        <v>2595200</v>
      </c>
      <c r="F121" s="115">
        <v>0</v>
      </c>
      <c r="H121" s="121">
        <v>2588300</v>
      </c>
      <c r="I121" s="121">
        <f t="shared" si="5"/>
        <v>0</v>
      </c>
      <c r="J121" s="121"/>
    </row>
    <row r="122" spans="1:10" ht="12.75">
      <c r="A122" s="110">
        <v>277</v>
      </c>
      <c r="B122" s="127">
        <v>0</v>
      </c>
      <c r="C122" s="127">
        <v>14110</v>
      </c>
      <c r="D122" s="127">
        <v>22725000</v>
      </c>
      <c r="E122" s="127">
        <f t="shared" si="4"/>
        <v>22739110</v>
      </c>
      <c r="F122" s="115">
        <v>0</v>
      </c>
      <c r="H122" s="121">
        <v>22725000</v>
      </c>
      <c r="I122" s="121">
        <f t="shared" si="5"/>
        <v>0</v>
      </c>
      <c r="J122" s="121"/>
    </row>
    <row r="123" spans="1:10" ht="12.75">
      <c r="A123" s="110">
        <v>284</v>
      </c>
      <c r="B123" s="127">
        <v>23990</v>
      </c>
      <c r="C123" s="127">
        <v>8390</v>
      </c>
      <c r="D123" s="127">
        <v>31943200</v>
      </c>
      <c r="E123" s="127">
        <f t="shared" si="4"/>
        <v>31975580</v>
      </c>
      <c r="F123" s="115">
        <v>1034900</v>
      </c>
      <c r="H123" s="121">
        <v>31943200</v>
      </c>
      <c r="I123" s="121">
        <f t="shared" si="5"/>
        <v>0</v>
      </c>
      <c r="J123" s="121"/>
    </row>
    <row r="124" spans="1:10" ht="12.75">
      <c r="A124" s="110">
        <v>285</v>
      </c>
      <c r="B124" s="127">
        <v>5740</v>
      </c>
      <c r="C124" s="127">
        <v>8560</v>
      </c>
      <c r="D124" s="127">
        <v>6076700</v>
      </c>
      <c r="E124" s="127">
        <f t="shared" si="4"/>
        <v>6091000</v>
      </c>
      <c r="F124" s="115">
        <v>0</v>
      </c>
      <c r="H124" s="121">
        <v>6076700</v>
      </c>
      <c r="I124" s="121">
        <f t="shared" si="5"/>
        <v>0</v>
      </c>
      <c r="J124" s="121"/>
    </row>
    <row r="125" spans="1:10" ht="12.75">
      <c r="A125" s="110">
        <v>286</v>
      </c>
      <c r="B125" s="127">
        <v>0</v>
      </c>
      <c r="C125" s="127">
        <v>131420</v>
      </c>
      <c r="D125" s="127">
        <v>24725700</v>
      </c>
      <c r="E125" s="127">
        <f t="shared" si="4"/>
        <v>24857120</v>
      </c>
      <c r="F125" s="115">
        <v>161940</v>
      </c>
      <c r="H125" s="121">
        <v>24725700</v>
      </c>
      <c r="I125" s="121">
        <f t="shared" si="5"/>
        <v>0</v>
      </c>
      <c r="J125" s="121"/>
    </row>
    <row r="126" spans="1:10" ht="12.75">
      <c r="A126" s="110">
        <v>293</v>
      </c>
      <c r="B126" s="127">
        <v>19430</v>
      </c>
      <c r="C126" s="127">
        <v>414460</v>
      </c>
      <c r="D126" s="127">
        <v>23631625</v>
      </c>
      <c r="E126" s="127">
        <f t="shared" si="4"/>
        <v>24065515</v>
      </c>
      <c r="F126" s="115">
        <v>1019540</v>
      </c>
      <c r="H126" s="121">
        <v>23631625</v>
      </c>
      <c r="I126" s="121">
        <f t="shared" si="5"/>
        <v>0</v>
      </c>
      <c r="J126" s="121"/>
    </row>
    <row r="127" spans="1:10" ht="12.75">
      <c r="A127" s="110">
        <v>296</v>
      </c>
      <c r="B127" s="127">
        <v>0</v>
      </c>
      <c r="C127" s="127">
        <v>0</v>
      </c>
      <c r="D127" s="127">
        <v>7003700</v>
      </c>
      <c r="E127" s="127">
        <f t="shared" si="4"/>
        <v>7003700</v>
      </c>
      <c r="F127" s="115">
        <v>0</v>
      </c>
      <c r="H127" s="121">
        <v>7003700</v>
      </c>
      <c r="I127" s="121">
        <f t="shared" si="5"/>
        <v>0</v>
      </c>
      <c r="J127" s="121"/>
    </row>
    <row r="128" spans="1:10" ht="12.75">
      <c r="A128" s="110">
        <v>303</v>
      </c>
      <c r="B128" s="127">
        <v>23730</v>
      </c>
      <c r="C128" s="127">
        <v>517430</v>
      </c>
      <c r="D128" s="127">
        <v>27888200</v>
      </c>
      <c r="E128" s="127">
        <f t="shared" si="4"/>
        <v>28429360</v>
      </c>
      <c r="F128" s="115">
        <v>550560</v>
      </c>
      <c r="H128" s="121">
        <v>27888200</v>
      </c>
      <c r="I128" s="121">
        <f t="shared" si="5"/>
        <v>0</v>
      </c>
      <c r="J128" s="121"/>
    </row>
    <row r="129" spans="1:10" ht="12.75">
      <c r="A129" s="110">
        <v>326</v>
      </c>
      <c r="B129" s="127">
        <v>0</v>
      </c>
      <c r="C129" s="127">
        <v>10860</v>
      </c>
      <c r="D129" s="127">
        <v>34191800</v>
      </c>
      <c r="E129" s="127">
        <f t="shared" si="4"/>
        <v>34202660</v>
      </c>
      <c r="F129" s="115">
        <v>0</v>
      </c>
      <c r="H129" s="121">
        <v>34191800</v>
      </c>
      <c r="I129" s="121">
        <f t="shared" si="5"/>
        <v>0</v>
      </c>
      <c r="J129" s="121"/>
    </row>
    <row r="130" spans="1:10" ht="12.75">
      <c r="A130" s="111">
        <v>337</v>
      </c>
      <c r="B130" s="127">
        <v>0</v>
      </c>
      <c r="C130" s="127">
        <v>177450</v>
      </c>
      <c r="D130" s="127">
        <v>93663300</v>
      </c>
      <c r="E130" s="127">
        <f t="shared" si="4"/>
        <v>93840750</v>
      </c>
      <c r="F130" s="115">
        <v>150900</v>
      </c>
      <c r="H130" s="121">
        <v>93663300</v>
      </c>
      <c r="I130" s="121">
        <f t="shared" si="5"/>
        <v>0</v>
      </c>
      <c r="J130" s="121"/>
    </row>
    <row r="131" spans="1:10" s="132" customFormat="1" ht="12.75">
      <c r="A131" s="111">
        <v>350</v>
      </c>
      <c r="B131" s="127">
        <v>535</v>
      </c>
      <c r="C131" s="127">
        <v>253840</v>
      </c>
      <c r="D131" s="127">
        <v>95285900</v>
      </c>
      <c r="E131" s="127">
        <f t="shared" si="4"/>
        <v>95540275</v>
      </c>
      <c r="F131" s="115">
        <v>209590</v>
      </c>
      <c r="H131" s="133">
        <v>95285900</v>
      </c>
      <c r="I131" s="121">
        <f t="shared" si="5"/>
        <v>0</v>
      </c>
      <c r="J131" s="133"/>
    </row>
    <row r="132" spans="1:10" ht="12.75">
      <c r="A132" s="110">
        <v>374</v>
      </c>
      <c r="B132" s="127">
        <v>530</v>
      </c>
      <c r="C132" s="127">
        <v>1805150</v>
      </c>
      <c r="D132" s="127">
        <v>204069800</v>
      </c>
      <c r="E132" s="127">
        <f t="shared" si="4"/>
        <v>205875480</v>
      </c>
      <c r="F132" s="115">
        <v>2862700</v>
      </c>
      <c r="H132" s="121">
        <v>204069800</v>
      </c>
      <c r="I132" s="121">
        <f t="shared" si="5"/>
        <v>0</v>
      </c>
      <c r="J132" s="123"/>
    </row>
    <row r="133" spans="1:10" ht="12.75">
      <c r="A133" s="112">
        <v>380</v>
      </c>
      <c r="B133" s="127">
        <v>0</v>
      </c>
      <c r="C133" s="127">
        <v>9320</v>
      </c>
      <c r="D133" s="127">
        <v>64117800</v>
      </c>
      <c r="E133" s="127">
        <f t="shared" si="4"/>
        <v>64127120</v>
      </c>
      <c r="F133" s="115">
        <v>0</v>
      </c>
      <c r="H133" s="121">
        <v>64117800</v>
      </c>
      <c r="I133" s="121">
        <f t="shared" si="5"/>
        <v>0</v>
      </c>
      <c r="J133" s="123"/>
    </row>
    <row r="134" spans="1:10" ht="12.75">
      <c r="A134" s="110">
        <v>385</v>
      </c>
      <c r="B134" s="127">
        <v>0</v>
      </c>
      <c r="C134" s="127">
        <v>42010</v>
      </c>
      <c r="D134" s="127">
        <v>90139500</v>
      </c>
      <c r="E134" s="127">
        <f t="shared" si="4"/>
        <v>90181510</v>
      </c>
      <c r="F134" s="115">
        <v>8060</v>
      </c>
      <c r="H134" s="121">
        <v>90139500</v>
      </c>
      <c r="I134" s="121">
        <f t="shared" si="5"/>
        <v>0</v>
      </c>
      <c r="J134" s="123"/>
    </row>
    <row r="135" spans="1:10" ht="12.75">
      <c r="A135" s="113">
        <v>386</v>
      </c>
      <c r="B135" s="127">
        <v>0</v>
      </c>
      <c r="C135" s="127">
        <v>19180</v>
      </c>
      <c r="D135" s="127">
        <v>57815400</v>
      </c>
      <c r="E135" s="127">
        <f t="shared" si="4"/>
        <v>57834580</v>
      </c>
      <c r="F135" s="115">
        <v>225300</v>
      </c>
      <c r="H135" s="121">
        <v>57815400</v>
      </c>
      <c r="I135" s="121">
        <f t="shared" si="5"/>
        <v>0</v>
      </c>
      <c r="J135" s="123"/>
    </row>
    <row r="136" spans="1:10" ht="12.75">
      <c r="A136" s="110">
        <v>389</v>
      </c>
      <c r="B136" s="127">
        <v>0</v>
      </c>
      <c r="C136" s="127">
        <v>2300</v>
      </c>
      <c r="D136" s="127">
        <v>46705200</v>
      </c>
      <c r="E136" s="127">
        <f t="shared" si="4"/>
        <v>46707500</v>
      </c>
      <c r="F136" s="115">
        <v>2300</v>
      </c>
      <c r="H136" s="121">
        <v>46705200</v>
      </c>
      <c r="I136" s="121">
        <f t="shared" si="5"/>
        <v>0</v>
      </c>
      <c r="J136" s="123"/>
    </row>
    <row r="137" spans="1:10" s="132" customFormat="1" ht="12.75">
      <c r="A137" s="110">
        <v>392</v>
      </c>
      <c r="B137" s="127">
        <v>260820</v>
      </c>
      <c r="C137" s="127">
        <v>118890</v>
      </c>
      <c r="D137" s="127">
        <v>151094900</v>
      </c>
      <c r="E137" s="127">
        <f t="shared" si="4"/>
        <v>151474610</v>
      </c>
      <c r="F137" s="115">
        <v>1777690</v>
      </c>
      <c r="H137" s="133">
        <v>151094900</v>
      </c>
      <c r="I137" s="121">
        <f t="shared" si="5"/>
        <v>0</v>
      </c>
      <c r="J137" s="133"/>
    </row>
    <row r="138" spans="1:10" ht="12.75">
      <c r="A138" s="110">
        <v>394</v>
      </c>
      <c r="B138" s="127">
        <v>8215</v>
      </c>
      <c r="C138" s="127">
        <v>2222450</v>
      </c>
      <c r="D138" s="127">
        <v>30451835</v>
      </c>
      <c r="E138" s="127">
        <f t="shared" si="4"/>
        <v>32682500</v>
      </c>
      <c r="F138" s="115">
        <v>813970</v>
      </c>
      <c r="H138" s="121">
        <v>30451835</v>
      </c>
      <c r="I138" s="121">
        <f t="shared" si="5"/>
        <v>0</v>
      </c>
      <c r="J138" s="123"/>
    </row>
    <row r="139" spans="1:10" ht="12.75">
      <c r="A139" s="110">
        <v>399</v>
      </c>
      <c r="B139" s="127">
        <v>0</v>
      </c>
      <c r="C139" s="127">
        <v>1985500</v>
      </c>
      <c r="D139" s="127">
        <v>52148400</v>
      </c>
      <c r="E139" s="127">
        <f t="shared" si="4"/>
        <v>54133900</v>
      </c>
      <c r="F139" s="115">
        <v>0</v>
      </c>
      <c r="H139" s="121">
        <v>52148400</v>
      </c>
      <c r="I139" s="121">
        <f t="shared" si="5"/>
        <v>0</v>
      </c>
      <c r="J139" s="123"/>
    </row>
    <row r="140" spans="1:10" ht="12.75">
      <c r="A140" s="113">
        <v>401</v>
      </c>
      <c r="B140" s="127">
        <v>0</v>
      </c>
      <c r="C140" s="127">
        <v>158660</v>
      </c>
      <c r="D140" s="127">
        <v>41440500</v>
      </c>
      <c r="E140" s="127">
        <f t="shared" si="4"/>
        <v>41599160</v>
      </c>
      <c r="F140" s="115">
        <v>31850</v>
      </c>
      <c r="H140" s="121">
        <v>41440500</v>
      </c>
      <c r="I140" s="121">
        <f t="shared" si="5"/>
        <v>0</v>
      </c>
      <c r="J140" s="123"/>
    </row>
    <row r="141" spans="1:10" s="132" customFormat="1" ht="12.75">
      <c r="A141" s="114">
        <v>402</v>
      </c>
      <c r="B141" s="127">
        <v>0</v>
      </c>
      <c r="C141" s="127">
        <v>1583420</v>
      </c>
      <c r="D141" s="127">
        <v>44848300</v>
      </c>
      <c r="E141" s="127">
        <f t="shared" si="4"/>
        <v>46431720</v>
      </c>
      <c r="F141" s="115">
        <v>1498430</v>
      </c>
      <c r="H141" s="133">
        <v>44848300</v>
      </c>
      <c r="I141" s="121">
        <f t="shared" si="5"/>
        <v>0</v>
      </c>
      <c r="J141" s="133"/>
    </row>
    <row r="142" spans="1:10" ht="12.75">
      <c r="A142" s="113">
        <v>404</v>
      </c>
      <c r="B142" s="127">
        <v>910</v>
      </c>
      <c r="C142" s="127">
        <v>575230</v>
      </c>
      <c r="D142" s="127">
        <v>91048800</v>
      </c>
      <c r="E142" s="127">
        <f t="shared" si="4"/>
        <v>91624940</v>
      </c>
      <c r="F142" s="115">
        <v>4826765</v>
      </c>
      <c r="H142" s="121">
        <v>91048800</v>
      </c>
      <c r="I142" s="121">
        <f t="shared" si="5"/>
        <v>0</v>
      </c>
      <c r="J142" s="123"/>
    </row>
    <row r="143" spans="1:10" ht="12.75">
      <c r="A143" s="114">
        <v>405</v>
      </c>
      <c r="B143" s="127">
        <v>0</v>
      </c>
      <c r="C143" s="127">
        <v>316500</v>
      </c>
      <c r="D143" s="127">
        <v>131943600</v>
      </c>
      <c r="E143" s="127">
        <f t="shared" si="4"/>
        <v>132260100</v>
      </c>
      <c r="F143" s="115">
        <v>9488759</v>
      </c>
      <c r="H143" s="121">
        <v>131943600</v>
      </c>
      <c r="I143" s="121">
        <f t="shared" si="5"/>
        <v>0</v>
      </c>
      <c r="J143" s="123"/>
    </row>
    <row r="144" spans="1:10" s="132" customFormat="1" ht="12.75">
      <c r="A144" s="110">
        <v>412</v>
      </c>
      <c r="B144" s="127">
        <v>0</v>
      </c>
      <c r="C144" s="127">
        <v>494500</v>
      </c>
      <c r="D144" s="127">
        <v>27452400</v>
      </c>
      <c r="E144" s="127">
        <f t="shared" si="4"/>
        <v>27946900</v>
      </c>
      <c r="F144" s="115">
        <v>315700</v>
      </c>
      <c r="H144" s="133">
        <v>27452400</v>
      </c>
      <c r="I144" s="121">
        <f t="shared" si="5"/>
        <v>0</v>
      </c>
      <c r="J144" s="133"/>
    </row>
    <row r="145" spans="1:10" ht="12.75">
      <c r="A145" s="113">
        <v>413</v>
      </c>
      <c r="B145" s="127">
        <v>0</v>
      </c>
      <c r="C145" s="127">
        <v>4276970</v>
      </c>
      <c r="D145" s="127">
        <v>29782500</v>
      </c>
      <c r="E145" s="127">
        <f t="shared" si="4"/>
        <v>34059470</v>
      </c>
      <c r="F145" s="115">
        <v>1377720</v>
      </c>
      <c r="H145" s="121">
        <v>29782500</v>
      </c>
      <c r="I145" s="121">
        <f t="shared" si="5"/>
        <v>0</v>
      </c>
      <c r="J145" s="123"/>
    </row>
    <row r="146" spans="1:10" ht="12.75">
      <c r="A146" s="113">
        <v>415</v>
      </c>
      <c r="B146" s="127">
        <v>0</v>
      </c>
      <c r="C146" s="127">
        <v>10890</v>
      </c>
      <c r="D146" s="127">
        <v>156620400</v>
      </c>
      <c r="E146" s="127">
        <f t="shared" si="4"/>
        <v>156631290</v>
      </c>
      <c r="F146" s="115">
        <v>7940</v>
      </c>
      <c r="H146" s="121">
        <v>156620400</v>
      </c>
      <c r="I146" s="121">
        <f t="shared" si="5"/>
        <v>0</v>
      </c>
      <c r="J146" s="123"/>
    </row>
    <row r="147" spans="1:10" ht="12.75">
      <c r="A147" s="111">
        <v>419</v>
      </c>
      <c r="B147" s="127">
        <v>0</v>
      </c>
      <c r="C147" s="127">
        <v>0</v>
      </c>
      <c r="D147" s="127">
        <v>12126900</v>
      </c>
      <c r="E147" s="127">
        <f t="shared" si="4"/>
        <v>12126900</v>
      </c>
      <c r="F147" s="115">
        <v>0</v>
      </c>
      <c r="H147" s="121">
        <v>12126900</v>
      </c>
      <c r="I147" s="121">
        <f t="shared" si="5"/>
        <v>0</v>
      </c>
      <c r="J147" s="123"/>
    </row>
    <row r="148" spans="1:10" ht="12.75">
      <c r="A148" s="111">
        <v>420</v>
      </c>
      <c r="B148" s="127">
        <v>0</v>
      </c>
      <c r="C148" s="127">
        <v>377290</v>
      </c>
      <c r="D148" s="127">
        <v>103234200</v>
      </c>
      <c r="E148" s="127">
        <f t="shared" si="4"/>
        <v>103611490</v>
      </c>
      <c r="F148" s="115">
        <v>606410</v>
      </c>
      <c r="H148" s="121">
        <v>103234200</v>
      </c>
      <c r="I148" s="121">
        <f t="shared" si="5"/>
        <v>0</v>
      </c>
      <c r="J148" s="123"/>
    </row>
    <row r="149" spans="1:10" ht="12.75">
      <c r="A149" s="111">
        <v>421</v>
      </c>
      <c r="B149" s="127">
        <v>0</v>
      </c>
      <c r="C149" s="127">
        <v>0</v>
      </c>
      <c r="D149" s="127">
        <v>19764000</v>
      </c>
      <c r="E149" s="127">
        <f t="shared" si="4"/>
        <v>19764000</v>
      </c>
      <c r="F149" s="115">
        <v>0</v>
      </c>
      <c r="H149" s="121">
        <v>19764000</v>
      </c>
      <c r="I149" s="121">
        <f t="shared" si="5"/>
        <v>0</v>
      </c>
      <c r="J149" s="123"/>
    </row>
    <row r="150" spans="1:10" ht="12.75">
      <c r="A150" s="111">
        <v>424</v>
      </c>
      <c r="B150" s="127">
        <v>0</v>
      </c>
      <c r="C150" s="127">
        <v>298720</v>
      </c>
      <c r="D150" s="127">
        <v>70217700</v>
      </c>
      <c r="E150" s="127">
        <f t="shared" si="4"/>
        <v>70516420</v>
      </c>
      <c r="F150" s="115">
        <v>311300</v>
      </c>
      <c r="H150" s="121">
        <v>70217700</v>
      </c>
      <c r="I150" s="121">
        <f t="shared" si="5"/>
        <v>0</v>
      </c>
      <c r="J150" s="123"/>
    </row>
    <row r="151" spans="1:10" s="132" customFormat="1" ht="12.75">
      <c r="A151" s="111">
        <v>425</v>
      </c>
      <c r="B151" s="127">
        <v>0</v>
      </c>
      <c r="C151" s="127">
        <v>21280</v>
      </c>
      <c r="D151" s="127">
        <v>107012600</v>
      </c>
      <c r="E151" s="127">
        <f t="shared" si="4"/>
        <v>107033880</v>
      </c>
      <c r="F151" s="115">
        <v>5686660</v>
      </c>
      <c r="H151" s="133">
        <v>107012600</v>
      </c>
      <c r="I151" s="121">
        <f t="shared" si="5"/>
        <v>0</v>
      </c>
      <c r="J151" s="133"/>
    </row>
    <row r="152" spans="1:10" ht="12.75">
      <c r="A152" s="111">
        <v>427</v>
      </c>
      <c r="B152" s="127">
        <v>0</v>
      </c>
      <c r="C152" s="127">
        <v>86070</v>
      </c>
      <c r="D152" s="127">
        <v>202341800</v>
      </c>
      <c r="E152" s="127">
        <f t="shared" ref="E152:E163" si="6">SUM(B152:D152)</f>
        <v>202427870</v>
      </c>
      <c r="F152" s="115">
        <v>8218600</v>
      </c>
      <c r="H152" s="27">
        <v>202341800</v>
      </c>
      <c r="I152" s="121">
        <f t="shared" si="5"/>
        <v>0</v>
      </c>
    </row>
    <row r="153" spans="1:10" ht="12.75">
      <c r="A153" s="111">
        <v>429</v>
      </c>
      <c r="B153" s="127">
        <v>0</v>
      </c>
      <c r="C153" s="127">
        <v>3110</v>
      </c>
      <c r="D153" s="127">
        <v>5551200</v>
      </c>
      <c r="E153" s="127">
        <f t="shared" si="6"/>
        <v>5554310</v>
      </c>
      <c r="F153" s="115">
        <v>269000</v>
      </c>
      <c r="H153" s="27">
        <v>5551200</v>
      </c>
      <c r="I153" s="121">
        <f t="shared" si="5"/>
        <v>0</v>
      </c>
    </row>
    <row r="154" spans="1:10" ht="12.75">
      <c r="A154" s="111">
        <v>430</v>
      </c>
      <c r="B154" s="127">
        <v>0</v>
      </c>
      <c r="C154" s="127">
        <v>0</v>
      </c>
      <c r="D154" s="127">
        <v>5264400</v>
      </c>
      <c r="E154" s="127">
        <f t="shared" si="6"/>
        <v>5264400</v>
      </c>
      <c r="F154" s="115">
        <v>0</v>
      </c>
      <c r="H154" s="27">
        <v>5264400</v>
      </c>
      <c r="I154" s="121">
        <f t="shared" si="5"/>
        <v>0</v>
      </c>
    </row>
    <row r="155" spans="1:10" ht="12.75">
      <c r="A155" s="111">
        <v>431</v>
      </c>
      <c r="B155" s="127">
        <v>0</v>
      </c>
      <c r="C155" s="127">
        <v>49470</v>
      </c>
      <c r="D155" s="127">
        <v>92513300</v>
      </c>
      <c r="E155" s="127">
        <f t="shared" si="6"/>
        <v>92562770</v>
      </c>
      <c r="F155" s="115">
        <v>9120</v>
      </c>
      <c r="H155" s="27">
        <v>92513300</v>
      </c>
      <c r="I155" s="121">
        <f t="shared" si="5"/>
        <v>0</v>
      </c>
    </row>
    <row r="156" spans="1:10" ht="12.75">
      <c r="A156" s="111">
        <v>432</v>
      </c>
      <c r="B156" s="127">
        <v>0</v>
      </c>
      <c r="C156" s="127">
        <v>3070</v>
      </c>
      <c r="D156" s="127">
        <v>18342900</v>
      </c>
      <c r="E156" s="127">
        <f t="shared" si="6"/>
        <v>18345970</v>
      </c>
      <c r="F156" s="115">
        <v>120300</v>
      </c>
      <c r="H156" s="27">
        <v>18342900</v>
      </c>
      <c r="I156" s="121">
        <f t="shared" si="5"/>
        <v>0</v>
      </c>
    </row>
    <row r="157" spans="1:10" ht="12.75">
      <c r="A157" s="110">
        <v>434</v>
      </c>
      <c r="B157" s="127">
        <v>0</v>
      </c>
      <c r="C157" s="127">
        <v>42570</v>
      </c>
      <c r="D157" s="127">
        <v>72267900</v>
      </c>
      <c r="E157" s="127">
        <f t="shared" si="6"/>
        <v>72310470</v>
      </c>
      <c r="F157" s="115">
        <v>1314200</v>
      </c>
      <c r="H157" s="27">
        <v>72267900</v>
      </c>
      <c r="I157" s="121">
        <f t="shared" si="5"/>
        <v>0</v>
      </c>
    </row>
    <row r="158" spans="1:10" ht="12.75">
      <c r="A158" s="110">
        <v>435</v>
      </c>
      <c r="B158" s="127">
        <v>0</v>
      </c>
      <c r="C158" s="127">
        <v>0</v>
      </c>
      <c r="D158" s="127">
        <v>30547200</v>
      </c>
      <c r="E158" s="127">
        <f t="shared" si="6"/>
        <v>30547200</v>
      </c>
      <c r="F158" s="115">
        <v>0</v>
      </c>
      <c r="H158" s="27">
        <v>30547200</v>
      </c>
      <c r="I158" s="121">
        <f t="shared" si="5"/>
        <v>0</v>
      </c>
    </row>
    <row r="159" spans="1:10" ht="12.75">
      <c r="A159" s="110">
        <v>437</v>
      </c>
      <c r="B159" s="127">
        <v>0</v>
      </c>
      <c r="C159" s="127">
        <v>0</v>
      </c>
      <c r="D159" s="127">
        <v>50089600</v>
      </c>
      <c r="E159" s="127">
        <f t="shared" si="6"/>
        <v>50089600</v>
      </c>
      <c r="F159" s="115">
        <v>4728700</v>
      </c>
      <c r="H159" s="27">
        <v>50089600</v>
      </c>
      <c r="I159" s="121">
        <f t="shared" si="5"/>
        <v>0</v>
      </c>
    </row>
    <row r="160" spans="1:10" ht="12.75">
      <c r="A160" s="110">
        <v>438</v>
      </c>
      <c r="B160" s="127">
        <v>0</v>
      </c>
      <c r="C160" s="127">
        <v>167980</v>
      </c>
      <c r="D160" s="127">
        <v>161218000</v>
      </c>
      <c r="E160" s="127">
        <f t="shared" si="6"/>
        <v>161385980</v>
      </c>
      <c r="F160" s="115">
        <v>10111700</v>
      </c>
      <c r="H160" s="27">
        <v>161218000</v>
      </c>
      <c r="I160" s="121">
        <f t="shared" si="5"/>
        <v>0</v>
      </c>
    </row>
    <row r="161" spans="1:10" ht="12.75">
      <c r="A161" s="113">
        <v>439</v>
      </c>
      <c r="B161" s="127">
        <v>0</v>
      </c>
      <c r="C161" s="127">
        <v>9400</v>
      </c>
      <c r="D161" s="127">
        <v>97791100</v>
      </c>
      <c r="E161" s="127">
        <f t="shared" si="6"/>
        <v>97800500</v>
      </c>
      <c r="F161" s="115">
        <v>2419300</v>
      </c>
      <c r="H161" s="27">
        <v>97791100</v>
      </c>
      <c r="I161" s="121">
        <f t="shared" si="5"/>
        <v>0</v>
      </c>
    </row>
    <row r="162" spans="1:10" ht="12.75">
      <c r="A162" s="114">
        <v>441</v>
      </c>
      <c r="B162" s="127">
        <v>0</v>
      </c>
      <c r="C162" s="127">
        <v>3970</v>
      </c>
      <c r="D162" s="127">
        <v>60376500</v>
      </c>
      <c r="E162" s="127">
        <f t="shared" si="6"/>
        <v>60380470</v>
      </c>
      <c r="F162" s="115">
        <v>3347700</v>
      </c>
      <c r="H162" s="27">
        <v>60376500</v>
      </c>
      <c r="I162" s="121">
        <f t="shared" si="5"/>
        <v>0</v>
      </c>
    </row>
    <row r="163" spans="1:10" ht="12.75">
      <c r="A163" s="110">
        <v>442</v>
      </c>
      <c r="B163" s="127">
        <v>0</v>
      </c>
      <c r="C163" s="127">
        <v>1280</v>
      </c>
      <c r="D163" s="127">
        <v>24184000</v>
      </c>
      <c r="E163" s="127">
        <f t="shared" si="6"/>
        <v>24185280</v>
      </c>
      <c r="F163" s="115">
        <v>0</v>
      </c>
      <c r="H163" s="27">
        <v>24184000</v>
      </c>
      <c r="I163" s="121">
        <f t="shared" si="5"/>
        <v>0</v>
      </c>
    </row>
    <row r="164" spans="1:10" ht="12.75">
      <c r="H164" s="27">
        <v>0</v>
      </c>
      <c r="I164" s="121">
        <f t="shared" si="5"/>
        <v>0</v>
      </c>
    </row>
    <row r="165" spans="1:10" ht="12.75">
      <c r="H165" s="121">
        <v>0</v>
      </c>
      <c r="I165" s="121">
        <f t="shared" si="5"/>
        <v>0</v>
      </c>
      <c r="J165" s="123"/>
    </row>
    <row r="166" spans="1:10" ht="12.75">
      <c r="H166" s="121">
        <v>0</v>
      </c>
      <c r="I166" s="121">
        <f t="shared" si="5"/>
        <v>0</v>
      </c>
      <c r="J166" s="123"/>
    </row>
    <row r="167" spans="1:10" ht="13.5" thickBot="1">
      <c r="H167" s="121">
        <v>0</v>
      </c>
      <c r="I167" s="121">
        <f t="shared" si="5"/>
        <v>0</v>
      </c>
      <c r="J167" s="123"/>
    </row>
    <row r="168" spans="1:10" ht="12.75">
      <c r="A168" s="66" t="s">
        <v>48</v>
      </c>
      <c r="B168" s="25" t="s">
        <v>4</v>
      </c>
      <c r="C168" s="25" t="s">
        <v>46</v>
      </c>
      <c r="D168" s="25" t="s">
        <v>6</v>
      </c>
      <c r="E168" s="26" t="s">
        <v>7</v>
      </c>
      <c r="F168" s="26" t="s">
        <v>47</v>
      </c>
      <c r="H168" s="120">
        <v>0</v>
      </c>
      <c r="I168" s="121" t="e">
        <f t="shared" si="5"/>
        <v>#VALUE!</v>
      </c>
      <c r="J168" s="120"/>
    </row>
    <row r="169" spans="1:10" ht="12.75">
      <c r="A169" s="110">
        <v>443</v>
      </c>
      <c r="B169" s="127">
        <v>0</v>
      </c>
      <c r="C169" s="127">
        <v>182550</v>
      </c>
      <c r="D169" s="127">
        <v>14363300</v>
      </c>
      <c r="E169" s="127">
        <f t="shared" ref="E169:E200" si="7">SUM(B169:D169)</f>
        <v>14545850</v>
      </c>
      <c r="F169" s="115">
        <v>98040</v>
      </c>
      <c r="H169" s="27">
        <v>14363300</v>
      </c>
      <c r="I169" s="121">
        <f t="shared" si="5"/>
        <v>0</v>
      </c>
    </row>
    <row r="170" spans="1:10" ht="12.75">
      <c r="A170" s="110">
        <v>444</v>
      </c>
      <c r="B170" s="127">
        <v>0</v>
      </c>
      <c r="C170" s="127">
        <v>22710</v>
      </c>
      <c r="D170" s="127">
        <v>70292400</v>
      </c>
      <c r="E170" s="127">
        <f t="shared" si="7"/>
        <v>70315110</v>
      </c>
      <c r="F170" s="115">
        <v>9360</v>
      </c>
      <c r="H170" s="27">
        <v>70292400</v>
      </c>
      <c r="I170" s="121">
        <f t="shared" si="5"/>
        <v>0</v>
      </c>
    </row>
    <row r="171" spans="1:10" ht="12.75">
      <c r="A171" s="110">
        <v>445</v>
      </c>
      <c r="B171" s="127">
        <v>0</v>
      </c>
      <c r="C171" s="127">
        <v>4790</v>
      </c>
      <c r="D171" s="127">
        <v>37184400</v>
      </c>
      <c r="E171" s="127">
        <f t="shared" si="7"/>
        <v>37189190</v>
      </c>
      <c r="F171" s="115">
        <v>0</v>
      </c>
      <c r="H171" s="27">
        <v>37184400</v>
      </c>
      <c r="I171" s="121">
        <f t="shared" si="5"/>
        <v>0</v>
      </c>
    </row>
    <row r="172" spans="1:10" ht="12.75">
      <c r="A172" s="113">
        <v>446</v>
      </c>
      <c r="B172" s="127">
        <v>0</v>
      </c>
      <c r="C172" s="127">
        <v>110080</v>
      </c>
      <c r="D172" s="127">
        <v>87006500</v>
      </c>
      <c r="E172" s="127">
        <f t="shared" si="7"/>
        <v>87116580</v>
      </c>
      <c r="F172" s="115">
        <v>5542480</v>
      </c>
      <c r="H172" s="27">
        <v>87006500</v>
      </c>
      <c r="I172" s="121">
        <f t="shared" si="5"/>
        <v>0</v>
      </c>
    </row>
    <row r="173" spans="1:10" ht="12.75">
      <c r="A173" s="110">
        <v>451</v>
      </c>
      <c r="B173" s="127">
        <v>0</v>
      </c>
      <c r="C173" s="127">
        <v>340640</v>
      </c>
      <c r="D173" s="127">
        <v>51929800</v>
      </c>
      <c r="E173" s="127">
        <f t="shared" si="7"/>
        <v>52270440</v>
      </c>
      <c r="F173" s="115">
        <v>1569340</v>
      </c>
      <c r="H173" s="27">
        <v>51929800</v>
      </c>
      <c r="I173" s="121">
        <f t="shared" si="5"/>
        <v>0</v>
      </c>
    </row>
    <row r="174" spans="1:10" ht="12.75">
      <c r="A174" s="110">
        <v>452</v>
      </c>
      <c r="B174" s="127">
        <v>0</v>
      </c>
      <c r="C174" s="127">
        <v>54760</v>
      </c>
      <c r="D174" s="127">
        <v>5269500</v>
      </c>
      <c r="E174" s="127">
        <f t="shared" si="7"/>
        <v>5324260</v>
      </c>
      <c r="F174" s="115">
        <v>0</v>
      </c>
      <c r="H174" s="27">
        <v>5269500</v>
      </c>
      <c r="I174" s="121">
        <f t="shared" si="5"/>
        <v>0</v>
      </c>
    </row>
    <row r="175" spans="1:10" ht="12.75">
      <c r="A175" s="110">
        <v>453</v>
      </c>
      <c r="B175" s="127">
        <v>94140</v>
      </c>
      <c r="C175" s="127">
        <v>4230</v>
      </c>
      <c r="D175" s="127">
        <v>166365900</v>
      </c>
      <c r="E175" s="127">
        <f t="shared" si="7"/>
        <v>166464270</v>
      </c>
      <c r="F175" s="115">
        <v>9974100</v>
      </c>
      <c r="H175" s="27">
        <v>166365900</v>
      </c>
      <c r="I175" s="121">
        <f t="shared" si="5"/>
        <v>0</v>
      </c>
    </row>
    <row r="176" spans="1:10" ht="12.75">
      <c r="A176" s="110">
        <v>455</v>
      </c>
      <c r="B176" s="127">
        <v>9910</v>
      </c>
      <c r="C176" s="127">
        <v>321070</v>
      </c>
      <c r="D176" s="127">
        <v>16718500</v>
      </c>
      <c r="E176" s="127">
        <f t="shared" si="7"/>
        <v>17049480</v>
      </c>
      <c r="F176" s="115">
        <v>156885</v>
      </c>
      <c r="H176" s="27">
        <v>16718500</v>
      </c>
      <c r="I176" s="121">
        <f t="shared" si="5"/>
        <v>0</v>
      </c>
    </row>
    <row r="177" spans="1:9" ht="12.75">
      <c r="A177" s="110">
        <v>456</v>
      </c>
      <c r="B177" s="127">
        <v>0</v>
      </c>
      <c r="C177" s="127">
        <v>0</v>
      </c>
      <c r="D177" s="127">
        <v>61998100</v>
      </c>
      <c r="E177" s="127">
        <f t="shared" si="7"/>
        <v>61998100</v>
      </c>
      <c r="F177" s="115">
        <v>0</v>
      </c>
      <c r="H177" s="27">
        <v>61998100</v>
      </c>
      <c r="I177" s="121">
        <f t="shared" si="5"/>
        <v>0</v>
      </c>
    </row>
    <row r="178" spans="1:9" ht="12.75">
      <c r="A178" s="113">
        <v>458</v>
      </c>
      <c r="B178" s="127">
        <v>0</v>
      </c>
      <c r="C178" s="127">
        <v>87720</v>
      </c>
      <c r="D178" s="127">
        <v>60772900</v>
      </c>
      <c r="E178" s="127">
        <f t="shared" si="7"/>
        <v>60860620</v>
      </c>
      <c r="F178" s="115">
        <v>71920</v>
      </c>
      <c r="H178" s="27">
        <v>60772900</v>
      </c>
      <c r="I178" s="121">
        <f t="shared" ref="I178:I241" si="8">D178-H178</f>
        <v>0</v>
      </c>
    </row>
    <row r="179" spans="1:9" ht="12.75">
      <c r="A179" s="113">
        <v>460</v>
      </c>
      <c r="B179" s="127">
        <v>0</v>
      </c>
      <c r="C179" s="127">
        <v>274860</v>
      </c>
      <c r="D179" s="127">
        <v>25674200</v>
      </c>
      <c r="E179" s="127">
        <f t="shared" si="7"/>
        <v>25949060</v>
      </c>
      <c r="F179" s="115">
        <v>17820</v>
      </c>
      <c r="H179" s="27">
        <v>25674200</v>
      </c>
      <c r="I179" s="121">
        <f t="shared" si="8"/>
        <v>0</v>
      </c>
    </row>
    <row r="180" spans="1:9" ht="12.75">
      <c r="A180" s="114">
        <v>462</v>
      </c>
      <c r="B180" s="127">
        <v>0</v>
      </c>
      <c r="C180" s="127">
        <v>2280620</v>
      </c>
      <c r="D180" s="127">
        <v>30682300</v>
      </c>
      <c r="E180" s="127">
        <f t="shared" si="7"/>
        <v>32962920</v>
      </c>
      <c r="F180" s="115">
        <v>0</v>
      </c>
      <c r="H180" s="27">
        <v>30682300</v>
      </c>
      <c r="I180" s="121">
        <f t="shared" si="8"/>
        <v>0</v>
      </c>
    </row>
    <row r="181" spans="1:9" ht="12.75">
      <c r="A181" s="110">
        <v>463</v>
      </c>
      <c r="B181" s="127">
        <v>0</v>
      </c>
      <c r="C181" s="127">
        <v>2130</v>
      </c>
      <c r="D181" s="127">
        <v>68578000</v>
      </c>
      <c r="E181" s="127">
        <f t="shared" si="7"/>
        <v>68580130</v>
      </c>
      <c r="F181" s="115">
        <v>10016130</v>
      </c>
      <c r="H181" s="27">
        <v>68578000</v>
      </c>
      <c r="I181" s="121">
        <f t="shared" si="8"/>
        <v>0</v>
      </c>
    </row>
    <row r="182" spans="1:9" ht="12.75">
      <c r="A182" s="110">
        <v>464</v>
      </c>
      <c r="B182" s="127">
        <v>0</v>
      </c>
      <c r="C182" s="127">
        <v>0</v>
      </c>
      <c r="D182" s="127">
        <v>24188600</v>
      </c>
      <c r="E182" s="127">
        <f t="shared" si="7"/>
        <v>24188600</v>
      </c>
      <c r="F182" s="115">
        <v>443300</v>
      </c>
      <c r="H182" s="27">
        <v>24188600</v>
      </c>
      <c r="I182" s="121">
        <f t="shared" si="8"/>
        <v>0</v>
      </c>
    </row>
    <row r="183" spans="1:9" ht="12.75">
      <c r="A183" s="110">
        <v>465</v>
      </c>
      <c r="B183" s="127">
        <v>19035</v>
      </c>
      <c r="C183" s="127">
        <v>130</v>
      </c>
      <c r="D183" s="127">
        <v>34604100</v>
      </c>
      <c r="E183" s="127">
        <f t="shared" si="7"/>
        <v>34623265</v>
      </c>
      <c r="F183" s="115">
        <v>387805</v>
      </c>
      <c r="H183" s="27">
        <v>34604100</v>
      </c>
      <c r="I183" s="121">
        <f t="shared" si="8"/>
        <v>0</v>
      </c>
    </row>
    <row r="184" spans="1:9" ht="12.75">
      <c r="A184" s="113">
        <v>466</v>
      </c>
      <c r="B184" s="127">
        <v>0</v>
      </c>
      <c r="C184" s="127">
        <v>464760</v>
      </c>
      <c r="D184" s="127">
        <v>93042600</v>
      </c>
      <c r="E184" s="127">
        <f t="shared" si="7"/>
        <v>93507360</v>
      </c>
      <c r="F184" s="115">
        <v>666550</v>
      </c>
      <c r="H184" s="27">
        <v>93042600</v>
      </c>
      <c r="I184" s="121">
        <f t="shared" si="8"/>
        <v>0</v>
      </c>
    </row>
    <row r="185" spans="1:9" ht="12.75">
      <c r="A185" s="114">
        <v>467</v>
      </c>
      <c r="B185" s="127">
        <v>10300</v>
      </c>
      <c r="C185" s="127">
        <v>4050</v>
      </c>
      <c r="D185" s="127">
        <v>33176700</v>
      </c>
      <c r="E185" s="127">
        <f t="shared" si="7"/>
        <v>33191050</v>
      </c>
      <c r="F185" s="115">
        <v>1397200</v>
      </c>
      <c r="H185" s="27">
        <v>33176700</v>
      </c>
      <c r="I185" s="121">
        <f t="shared" si="8"/>
        <v>0</v>
      </c>
    </row>
    <row r="186" spans="1:9" ht="12.75">
      <c r="A186" s="113">
        <v>468</v>
      </c>
      <c r="B186" s="127">
        <v>0</v>
      </c>
      <c r="C186" s="127">
        <v>510</v>
      </c>
      <c r="D186" s="127">
        <v>27271400</v>
      </c>
      <c r="E186" s="127">
        <f t="shared" si="7"/>
        <v>27271910</v>
      </c>
      <c r="F186" s="115">
        <v>0</v>
      </c>
      <c r="H186" s="27">
        <v>27271400</v>
      </c>
      <c r="I186" s="121">
        <f t="shared" si="8"/>
        <v>0</v>
      </c>
    </row>
    <row r="187" spans="1:9" ht="12.75">
      <c r="A187" s="114">
        <v>469</v>
      </c>
      <c r="B187" s="127">
        <v>0</v>
      </c>
      <c r="C187" s="127">
        <v>13970</v>
      </c>
      <c r="D187" s="127">
        <v>35079600</v>
      </c>
      <c r="E187" s="127">
        <f t="shared" si="7"/>
        <v>35093570</v>
      </c>
      <c r="F187" s="115">
        <v>0</v>
      </c>
      <c r="H187" s="27">
        <v>35079600</v>
      </c>
      <c r="I187" s="121">
        <f t="shared" si="8"/>
        <v>0</v>
      </c>
    </row>
    <row r="188" spans="1:9" ht="12.75">
      <c r="A188" s="111">
        <v>471</v>
      </c>
      <c r="B188" s="127">
        <v>0</v>
      </c>
      <c r="C188" s="127">
        <v>42150</v>
      </c>
      <c r="D188" s="127">
        <v>60860000</v>
      </c>
      <c r="E188" s="127">
        <f t="shared" si="7"/>
        <v>60902150</v>
      </c>
      <c r="F188" s="115">
        <v>35860</v>
      </c>
      <c r="H188" s="27">
        <v>60860000</v>
      </c>
      <c r="I188" s="121">
        <f t="shared" si="8"/>
        <v>0</v>
      </c>
    </row>
    <row r="189" spans="1:9" ht="12.75">
      <c r="A189" s="111">
        <v>472</v>
      </c>
      <c r="B189" s="127">
        <v>0</v>
      </c>
      <c r="C189" s="127">
        <v>0</v>
      </c>
      <c r="D189" s="127">
        <v>37178600</v>
      </c>
      <c r="E189" s="127">
        <f t="shared" si="7"/>
        <v>37178600</v>
      </c>
      <c r="F189" s="115">
        <v>3453600</v>
      </c>
      <c r="H189" s="27">
        <v>37178600</v>
      </c>
      <c r="I189" s="121">
        <f t="shared" si="8"/>
        <v>0</v>
      </c>
    </row>
    <row r="190" spans="1:9" ht="12.75">
      <c r="A190" s="111">
        <v>473</v>
      </c>
      <c r="B190" s="127">
        <v>0</v>
      </c>
      <c r="C190" s="127">
        <v>9910</v>
      </c>
      <c r="D190" s="127">
        <v>106339300</v>
      </c>
      <c r="E190" s="127">
        <f t="shared" si="7"/>
        <v>106349210</v>
      </c>
      <c r="F190" s="115">
        <v>14894820</v>
      </c>
      <c r="H190" s="27">
        <v>106339300</v>
      </c>
      <c r="I190" s="121">
        <f t="shared" si="8"/>
        <v>0</v>
      </c>
    </row>
    <row r="191" spans="1:9" ht="12.75">
      <c r="A191" s="111">
        <v>476</v>
      </c>
      <c r="B191" s="127">
        <v>0</v>
      </c>
      <c r="C191" s="127">
        <v>4980</v>
      </c>
      <c r="D191" s="127">
        <v>168474100</v>
      </c>
      <c r="E191" s="127">
        <f t="shared" si="7"/>
        <v>168479080</v>
      </c>
      <c r="F191" s="115">
        <v>16477880</v>
      </c>
      <c r="H191" s="27">
        <v>168474100</v>
      </c>
      <c r="I191" s="121">
        <f t="shared" si="8"/>
        <v>0</v>
      </c>
    </row>
    <row r="192" spans="1:9" ht="12.75">
      <c r="A192" s="111">
        <v>477</v>
      </c>
      <c r="B192" s="127">
        <v>0</v>
      </c>
      <c r="C192" s="127">
        <v>55410</v>
      </c>
      <c r="D192" s="127">
        <v>60129000</v>
      </c>
      <c r="E192" s="127">
        <f t="shared" si="7"/>
        <v>60184410</v>
      </c>
      <c r="F192" s="115">
        <v>49350</v>
      </c>
      <c r="H192" s="27">
        <v>60129000</v>
      </c>
      <c r="I192" s="121">
        <f t="shared" si="8"/>
        <v>0</v>
      </c>
    </row>
    <row r="193" spans="1:9" ht="12.75">
      <c r="A193" s="111">
        <v>478</v>
      </c>
      <c r="B193" s="127">
        <v>0</v>
      </c>
      <c r="C193" s="127">
        <v>240940</v>
      </c>
      <c r="D193" s="127">
        <v>19513600</v>
      </c>
      <c r="E193" s="127">
        <f t="shared" si="7"/>
        <v>19754540</v>
      </c>
      <c r="F193" s="115">
        <v>123860</v>
      </c>
      <c r="H193" s="27">
        <v>19513600</v>
      </c>
      <c r="I193" s="121">
        <f t="shared" si="8"/>
        <v>0</v>
      </c>
    </row>
    <row r="194" spans="1:9" ht="12.75">
      <c r="A194" s="111">
        <v>479</v>
      </c>
      <c r="B194" s="127">
        <v>0</v>
      </c>
      <c r="C194" s="127">
        <v>684090</v>
      </c>
      <c r="D194" s="127">
        <v>3180400</v>
      </c>
      <c r="E194" s="127">
        <f t="shared" si="7"/>
        <v>3864490</v>
      </c>
      <c r="F194" s="115">
        <v>387300</v>
      </c>
      <c r="H194" s="27">
        <v>3180400</v>
      </c>
      <c r="I194" s="121">
        <f t="shared" si="8"/>
        <v>0</v>
      </c>
    </row>
    <row r="195" spans="1:9" ht="12.75">
      <c r="A195" s="111">
        <v>480</v>
      </c>
      <c r="B195" s="127">
        <v>0</v>
      </c>
      <c r="C195" s="127">
        <v>640</v>
      </c>
      <c r="D195" s="127">
        <v>16687400</v>
      </c>
      <c r="E195" s="127">
        <f t="shared" si="7"/>
        <v>16688040</v>
      </c>
      <c r="F195" s="115">
        <v>147600</v>
      </c>
      <c r="H195" s="27">
        <v>16687400</v>
      </c>
      <c r="I195" s="121">
        <f t="shared" si="8"/>
        <v>0</v>
      </c>
    </row>
    <row r="196" spans="1:9" ht="12.75">
      <c r="A196" s="111">
        <v>481</v>
      </c>
      <c r="B196" s="127">
        <v>0</v>
      </c>
      <c r="C196" s="127">
        <v>313320</v>
      </c>
      <c r="D196" s="127">
        <v>12493600</v>
      </c>
      <c r="E196" s="127">
        <f t="shared" si="7"/>
        <v>12806920</v>
      </c>
      <c r="F196" s="115">
        <v>492400</v>
      </c>
      <c r="H196" s="27">
        <v>12493600</v>
      </c>
      <c r="I196" s="121">
        <f t="shared" si="8"/>
        <v>0</v>
      </c>
    </row>
    <row r="197" spans="1:9" ht="12.75">
      <c r="A197" s="111">
        <v>482</v>
      </c>
      <c r="B197" s="127">
        <v>0</v>
      </c>
      <c r="C197" s="127">
        <v>1030</v>
      </c>
      <c r="D197" s="127">
        <v>38440900</v>
      </c>
      <c r="E197" s="127">
        <f t="shared" si="7"/>
        <v>38441930</v>
      </c>
      <c r="F197" s="115">
        <v>0</v>
      </c>
      <c r="H197" s="27">
        <v>38440900</v>
      </c>
      <c r="I197" s="121">
        <f t="shared" si="8"/>
        <v>0</v>
      </c>
    </row>
    <row r="198" spans="1:9" ht="12.75">
      <c r="A198" s="111">
        <v>483</v>
      </c>
      <c r="B198" s="127">
        <v>0</v>
      </c>
      <c r="C198" s="127">
        <v>733450</v>
      </c>
      <c r="D198" s="127">
        <v>59271100</v>
      </c>
      <c r="E198" s="127">
        <f t="shared" si="7"/>
        <v>60004550</v>
      </c>
      <c r="F198" s="115">
        <v>3757990</v>
      </c>
      <c r="H198" s="27">
        <v>59271100</v>
      </c>
      <c r="I198" s="121">
        <f t="shared" si="8"/>
        <v>0</v>
      </c>
    </row>
    <row r="199" spans="1:9" ht="12.75">
      <c r="A199" s="114">
        <v>484</v>
      </c>
      <c r="B199" s="127">
        <v>0</v>
      </c>
      <c r="C199" s="127">
        <v>3940</v>
      </c>
      <c r="D199" s="127">
        <v>152550500</v>
      </c>
      <c r="E199" s="127">
        <f t="shared" si="7"/>
        <v>152554440</v>
      </c>
      <c r="F199" s="115">
        <v>2094700</v>
      </c>
      <c r="H199" s="27">
        <v>152550500</v>
      </c>
      <c r="I199" s="121">
        <f t="shared" si="8"/>
        <v>0</v>
      </c>
    </row>
    <row r="200" spans="1:9" ht="12.75">
      <c r="A200" s="110">
        <v>485</v>
      </c>
      <c r="B200" s="127">
        <v>0</v>
      </c>
      <c r="C200" s="127">
        <v>5880</v>
      </c>
      <c r="D200" s="127">
        <v>47012900</v>
      </c>
      <c r="E200" s="127">
        <f t="shared" si="7"/>
        <v>47018780</v>
      </c>
      <c r="F200" s="115">
        <v>1108700</v>
      </c>
      <c r="H200" s="27">
        <v>47012900</v>
      </c>
      <c r="I200" s="121">
        <f t="shared" si="8"/>
        <v>0</v>
      </c>
    </row>
    <row r="201" spans="1:9" ht="12.75">
      <c r="A201" s="110">
        <v>486</v>
      </c>
      <c r="B201" s="127">
        <v>0</v>
      </c>
      <c r="C201" s="127">
        <v>0</v>
      </c>
      <c r="D201" s="127">
        <v>38290725</v>
      </c>
      <c r="E201" s="127">
        <f t="shared" ref="E201:E221" si="9">SUM(B201:D201)</f>
        <v>38290725</v>
      </c>
      <c r="F201" s="115">
        <v>1209200</v>
      </c>
      <c r="H201" s="27">
        <v>38290725</v>
      </c>
      <c r="I201" s="121">
        <f t="shared" si="8"/>
        <v>0</v>
      </c>
    </row>
    <row r="202" spans="1:9" ht="12.75">
      <c r="A202" s="110">
        <v>487</v>
      </c>
      <c r="B202" s="127">
        <v>0</v>
      </c>
      <c r="C202" s="127">
        <v>8870490</v>
      </c>
      <c r="D202" s="127">
        <v>75022000</v>
      </c>
      <c r="E202" s="127">
        <f t="shared" si="9"/>
        <v>83892490</v>
      </c>
      <c r="F202" s="115">
        <v>481410</v>
      </c>
      <c r="H202" s="27">
        <v>75022000</v>
      </c>
      <c r="I202" s="121">
        <f t="shared" si="8"/>
        <v>0</v>
      </c>
    </row>
    <row r="203" spans="1:9" ht="12.75">
      <c r="A203" s="110">
        <v>489</v>
      </c>
      <c r="B203" s="127">
        <v>25295</v>
      </c>
      <c r="C203" s="127">
        <v>1030</v>
      </c>
      <c r="D203" s="127">
        <v>39522000</v>
      </c>
      <c r="E203" s="127">
        <f t="shared" si="9"/>
        <v>39548325</v>
      </c>
      <c r="F203" s="115">
        <v>5297675</v>
      </c>
      <c r="H203" s="27">
        <v>39522000</v>
      </c>
      <c r="I203" s="121">
        <f t="shared" si="8"/>
        <v>0</v>
      </c>
    </row>
    <row r="204" spans="1:9" ht="12.75">
      <c r="A204" s="113">
        <v>490</v>
      </c>
      <c r="B204" s="127">
        <v>0</v>
      </c>
      <c r="C204" s="127">
        <v>0</v>
      </c>
      <c r="D204" s="127">
        <v>74438100</v>
      </c>
      <c r="E204" s="127">
        <f t="shared" si="9"/>
        <v>74438100</v>
      </c>
      <c r="F204" s="115">
        <v>0</v>
      </c>
      <c r="H204" s="27">
        <v>74438100</v>
      </c>
      <c r="I204" s="121">
        <f t="shared" si="8"/>
        <v>0</v>
      </c>
    </row>
    <row r="205" spans="1:9" ht="12.75">
      <c r="A205" s="112">
        <v>491</v>
      </c>
      <c r="B205" s="127">
        <v>0</v>
      </c>
      <c r="C205" s="127">
        <v>25110</v>
      </c>
      <c r="D205" s="127">
        <v>84389800</v>
      </c>
      <c r="E205" s="127">
        <f t="shared" si="9"/>
        <v>84414910</v>
      </c>
      <c r="F205" s="115">
        <v>4488870</v>
      </c>
      <c r="H205" s="27">
        <v>84389800</v>
      </c>
      <c r="I205" s="121">
        <f t="shared" si="8"/>
        <v>0</v>
      </c>
    </row>
    <row r="206" spans="1:9" ht="12.75">
      <c r="A206" s="114">
        <v>492</v>
      </c>
      <c r="B206" s="127">
        <v>318885</v>
      </c>
      <c r="C206" s="127">
        <v>12020</v>
      </c>
      <c r="D206" s="127">
        <v>100968800</v>
      </c>
      <c r="E206" s="127">
        <f t="shared" si="9"/>
        <v>101299705</v>
      </c>
      <c r="F206" s="115">
        <v>4594250</v>
      </c>
      <c r="H206" s="27">
        <v>100968800</v>
      </c>
      <c r="I206" s="121">
        <f t="shared" si="8"/>
        <v>0</v>
      </c>
    </row>
    <row r="207" spans="1:9" ht="12.75">
      <c r="A207" s="110">
        <v>493</v>
      </c>
      <c r="B207" s="127">
        <v>0</v>
      </c>
      <c r="C207" s="127">
        <v>0</v>
      </c>
      <c r="D207" s="127">
        <v>56024500</v>
      </c>
      <c r="E207" s="127">
        <f t="shared" si="9"/>
        <v>56024500</v>
      </c>
      <c r="F207" s="115">
        <v>2749800</v>
      </c>
      <c r="H207" s="27">
        <v>56024500</v>
      </c>
      <c r="I207" s="121">
        <f t="shared" si="8"/>
        <v>0</v>
      </c>
    </row>
    <row r="208" spans="1:9" ht="12.75">
      <c r="A208" s="110">
        <v>494</v>
      </c>
      <c r="B208" s="127">
        <v>0</v>
      </c>
      <c r="C208" s="127">
        <v>53410</v>
      </c>
      <c r="D208" s="127">
        <v>21908400</v>
      </c>
      <c r="E208" s="127">
        <f t="shared" si="9"/>
        <v>21961810</v>
      </c>
      <c r="F208" s="115">
        <v>663800</v>
      </c>
      <c r="H208" s="27">
        <v>21908400</v>
      </c>
      <c r="I208" s="121">
        <f t="shared" si="8"/>
        <v>0</v>
      </c>
    </row>
    <row r="209" spans="1:10" ht="12.75">
      <c r="A209" s="110">
        <v>495</v>
      </c>
      <c r="B209" s="127">
        <v>0</v>
      </c>
      <c r="C209" s="127">
        <v>6680</v>
      </c>
      <c r="D209" s="127">
        <v>50665000</v>
      </c>
      <c r="E209" s="127">
        <f t="shared" si="9"/>
        <v>50671680</v>
      </c>
      <c r="F209" s="115">
        <v>4424360</v>
      </c>
      <c r="H209" s="27">
        <v>50665000</v>
      </c>
      <c r="I209" s="121">
        <f t="shared" si="8"/>
        <v>0</v>
      </c>
    </row>
    <row r="210" spans="1:10" ht="12.75">
      <c r="A210" s="110">
        <v>496</v>
      </c>
      <c r="B210" s="127">
        <v>0</v>
      </c>
      <c r="C210" s="127">
        <v>2170</v>
      </c>
      <c r="D210" s="127">
        <v>48709700</v>
      </c>
      <c r="E210" s="127">
        <f t="shared" si="9"/>
        <v>48711870</v>
      </c>
      <c r="F210" s="115">
        <v>2170</v>
      </c>
      <c r="H210" s="27">
        <v>48709700</v>
      </c>
      <c r="I210" s="121">
        <f t="shared" si="8"/>
        <v>0</v>
      </c>
    </row>
    <row r="211" spans="1:10" ht="12.75">
      <c r="A211" s="113">
        <v>497</v>
      </c>
      <c r="B211" s="127">
        <v>0</v>
      </c>
      <c r="C211" s="127">
        <v>1610</v>
      </c>
      <c r="D211" s="127">
        <v>17487600</v>
      </c>
      <c r="E211" s="127">
        <f t="shared" si="9"/>
        <v>17489210</v>
      </c>
      <c r="F211" s="115">
        <v>1866000</v>
      </c>
      <c r="H211" s="27">
        <v>17487600</v>
      </c>
      <c r="I211" s="121">
        <f t="shared" si="8"/>
        <v>0</v>
      </c>
    </row>
    <row r="212" spans="1:10" ht="12.75">
      <c r="A212" s="114">
        <v>498</v>
      </c>
      <c r="B212" s="127">
        <v>0</v>
      </c>
      <c r="C212" s="127">
        <v>0</v>
      </c>
      <c r="D212" s="127">
        <v>25671300</v>
      </c>
      <c r="E212" s="127">
        <f t="shared" si="9"/>
        <v>25671300</v>
      </c>
      <c r="F212" s="115">
        <v>298800</v>
      </c>
      <c r="H212" s="27">
        <v>25671300</v>
      </c>
      <c r="I212" s="121">
        <f t="shared" si="8"/>
        <v>0</v>
      </c>
    </row>
    <row r="213" spans="1:10" ht="12.75">
      <c r="A213" s="114">
        <v>499</v>
      </c>
      <c r="B213" s="127">
        <v>0</v>
      </c>
      <c r="C213" s="127">
        <v>220</v>
      </c>
      <c r="D213" s="127">
        <v>50482500</v>
      </c>
      <c r="E213" s="127">
        <f t="shared" si="9"/>
        <v>50482720</v>
      </c>
      <c r="F213" s="115">
        <v>11356600</v>
      </c>
      <c r="H213" s="27">
        <v>50482500</v>
      </c>
      <c r="I213" s="121">
        <f t="shared" si="8"/>
        <v>0</v>
      </c>
    </row>
    <row r="214" spans="1:10" ht="12.75">
      <c r="A214" s="110">
        <v>500</v>
      </c>
      <c r="B214" s="127">
        <v>0</v>
      </c>
      <c r="C214" s="127">
        <v>1800</v>
      </c>
      <c r="D214" s="127">
        <v>68422600</v>
      </c>
      <c r="E214" s="127">
        <f t="shared" si="9"/>
        <v>68424400</v>
      </c>
      <c r="F214" s="115">
        <v>3801900</v>
      </c>
      <c r="H214" s="27">
        <v>68422600</v>
      </c>
      <c r="I214" s="121">
        <f t="shared" si="8"/>
        <v>0</v>
      </c>
    </row>
    <row r="215" spans="1:10" ht="12.75">
      <c r="A215" s="110">
        <v>501</v>
      </c>
      <c r="B215" s="127">
        <v>0</v>
      </c>
      <c r="C215" s="127">
        <v>0</v>
      </c>
      <c r="D215" s="127">
        <v>40655800</v>
      </c>
      <c r="E215" s="127">
        <f t="shared" si="9"/>
        <v>40655800</v>
      </c>
      <c r="F215" s="115">
        <v>4193100</v>
      </c>
      <c r="H215" s="27">
        <v>40655800</v>
      </c>
      <c r="I215" s="121">
        <f t="shared" si="8"/>
        <v>0</v>
      </c>
    </row>
    <row r="216" spans="1:10" ht="12.75">
      <c r="A216" s="110">
        <v>502</v>
      </c>
      <c r="B216" s="127">
        <v>29600</v>
      </c>
      <c r="C216" s="127">
        <v>0</v>
      </c>
      <c r="D216" s="127">
        <v>33749900</v>
      </c>
      <c r="E216" s="127">
        <f t="shared" si="9"/>
        <v>33779500</v>
      </c>
      <c r="F216" s="115">
        <v>3283460</v>
      </c>
      <c r="H216" s="27">
        <v>33749900</v>
      </c>
      <c r="I216" s="121">
        <f t="shared" si="8"/>
        <v>0</v>
      </c>
    </row>
    <row r="217" spans="1:10" ht="12.75">
      <c r="A217" s="110">
        <v>503</v>
      </c>
      <c r="B217" s="127">
        <v>0</v>
      </c>
      <c r="C217" s="127">
        <v>132850</v>
      </c>
      <c r="D217" s="127">
        <v>148585800</v>
      </c>
      <c r="E217" s="127">
        <f t="shared" si="9"/>
        <v>148718650</v>
      </c>
      <c r="F217" s="115">
        <v>8206940</v>
      </c>
      <c r="H217" s="27">
        <v>148585800</v>
      </c>
      <c r="I217" s="121">
        <f t="shared" si="8"/>
        <v>0</v>
      </c>
    </row>
    <row r="218" spans="1:10" ht="12.75">
      <c r="A218" s="110">
        <v>504</v>
      </c>
      <c r="B218" s="127">
        <v>0</v>
      </c>
      <c r="C218" s="127">
        <v>0</v>
      </c>
      <c r="D218" s="127">
        <v>36882400</v>
      </c>
      <c r="E218" s="127">
        <f t="shared" si="9"/>
        <v>36882400</v>
      </c>
      <c r="F218" s="115">
        <v>0</v>
      </c>
      <c r="H218" s="27">
        <v>36882400</v>
      </c>
      <c r="I218" s="121">
        <f t="shared" si="8"/>
        <v>0</v>
      </c>
    </row>
    <row r="219" spans="1:10" ht="12.75">
      <c r="A219" s="110">
        <v>505</v>
      </c>
      <c r="B219" s="127">
        <v>0</v>
      </c>
      <c r="C219" s="127">
        <v>0</v>
      </c>
      <c r="D219" s="127">
        <v>13838400</v>
      </c>
      <c r="E219" s="127">
        <f t="shared" si="9"/>
        <v>13838400</v>
      </c>
      <c r="F219" s="115">
        <v>1976000</v>
      </c>
      <c r="H219" s="27">
        <v>13838400</v>
      </c>
      <c r="I219" s="121">
        <f t="shared" si="8"/>
        <v>0</v>
      </c>
    </row>
    <row r="220" spans="1:10" ht="12.75">
      <c r="A220" s="110">
        <v>506</v>
      </c>
      <c r="B220" s="127">
        <v>0</v>
      </c>
      <c r="C220" s="127">
        <v>630</v>
      </c>
      <c r="D220" s="127">
        <v>35596700</v>
      </c>
      <c r="E220" s="127">
        <f t="shared" si="9"/>
        <v>35597330</v>
      </c>
      <c r="F220" s="115">
        <v>630</v>
      </c>
      <c r="H220" s="27">
        <v>35596700</v>
      </c>
      <c r="I220" s="121">
        <f t="shared" si="8"/>
        <v>0</v>
      </c>
    </row>
    <row r="221" spans="1:10" ht="12.75">
      <c r="A221" s="110">
        <v>507</v>
      </c>
      <c r="B221" s="127">
        <v>0</v>
      </c>
      <c r="C221" s="127">
        <v>2000</v>
      </c>
      <c r="D221" s="127">
        <v>33386200</v>
      </c>
      <c r="E221" s="127">
        <f t="shared" si="9"/>
        <v>33388200</v>
      </c>
      <c r="F221" s="115">
        <v>7286600</v>
      </c>
      <c r="H221" s="27">
        <v>33386200</v>
      </c>
      <c r="I221" s="121">
        <f t="shared" si="8"/>
        <v>0</v>
      </c>
    </row>
    <row r="222" spans="1:10" s="132" customFormat="1" ht="12.75">
      <c r="H222" s="133">
        <v>0</v>
      </c>
      <c r="I222" s="121">
        <f t="shared" si="8"/>
        <v>0</v>
      </c>
      <c r="J222" s="133"/>
    </row>
    <row r="223" spans="1:10" ht="12.75">
      <c r="H223" s="121">
        <v>0</v>
      </c>
      <c r="I223" s="121">
        <f t="shared" si="8"/>
        <v>0</v>
      </c>
      <c r="J223" s="123"/>
    </row>
    <row r="224" spans="1:10" ht="12.75">
      <c r="H224" s="27">
        <v>0</v>
      </c>
      <c r="I224" s="121">
        <f t="shared" si="8"/>
        <v>0</v>
      </c>
    </row>
    <row r="225" spans="1:10" ht="13.5" thickBot="1">
      <c r="H225" s="27">
        <v>0</v>
      </c>
      <c r="I225" s="121">
        <f t="shared" si="8"/>
        <v>0</v>
      </c>
    </row>
    <row r="226" spans="1:10" ht="12.75">
      <c r="A226" s="66" t="s">
        <v>48</v>
      </c>
      <c r="B226" s="25" t="s">
        <v>4</v>
      </c>
      <c r="C226" s="25" t="s">
        <v>46</v>
      </c>
      <c r="D226" s="25" t="s">
        <v>6</v>
      </c>
      <c r="E226" s="26" t="s">
        <v>7</v>
      </c>
      <c r="F226" s="26" t="s">
        <v>47</v>
      </c>
      <c r="H226" s="120">
        <v>0</v>
      </c>
      <c r="I226" s="121" t="e">
        <f t="shared" si="8"/>
        <v>#VALUE!</v>
      </c>
      <c r="J226" s="120"/>
    </row>
    <row r="227" spans="1:10" ht="12.75">
      <c r="A227" s="113">
        <v>508</v>
      </c>
      <c r="B227" s="127">
        <v>0</v>
      </c>
      <c r="C227" s="127">
        <v>24490</v>
      </c>
      <c r="D227" s="127">
        <v>29797700</v>
      </c>
      <c r="E227" s="127">
        <f t="shared" ref="E227:E232" si="10">SUM(B227:D227)</f>
        <v>29822190</v>
      </c>
      <c r="F227" s="115">
        <v>3553930</v>
      </c>
      <c r="H227" s="27">
        <v>29797700</v>
      </c>
      <c r="I227" s="121">
        <f t="shared" si="8"/>
        <v>0</v>
      </c>
    </row>
    <row r="228" spans="1:10" ht="12.75">
      <c r="A228" s="114">
        <v>509</v>
      </c>
      <c r="B228" s="127">
        <v>0</v>
      </c>
      <c r="C228" s="127">
        <v>6080</v>
      </c>
      <c r="D228" s="127">
        <v>46539500</v>
      </c>
      <c r="E228" s="127">
        <f t="shared" si="10"/>
        <v>46545580</v>
      </c>
      <c r="F228" s="115">
        <v>8430580</v>
      </c>
      <c r="H228" s="27">
        <v>46539500</v>
      </c>
      <c r="I228" s="121">
        <f t="shared" si="8"/>
        <v>0</v>
      </c>
    </row>
    <row r="229" spans="1:10" ht="12.75">
      <c r="A229" s="114">
        <v>512</v>
      </c>
      <c r="B229" s="127">
        <v>0</v>
      </c>
      <c r="C229" s="127">
        <v>316920</v>
      </c>
      <c r="D229" s="127">
        <v>10471800</v>
      </c>
      <c r="E229" s="127">
        <f t="shared" si="10"/>
        <v>10788720</v>
      </c>
      <c r="F229" s="115">
        <v>65100</v>
      </c>
      <c r="H229" s="27">
        <v>10471800</v>
      </c>
      <c r="I229" s="121">
        <f t="shared" si="8"/>
        <v>0</v>
      </c>
    </row>
    <row r="230" spans="1:10" ht="12.75">
      <c r="A230" s="114">
        <v>513</v>
      </c>
      <c r="B230" s="127">
        <v>24515</v>
      </c>
      <c r="C230" s="127">
        <v>6650</v>
      </c>
      <c r="D230" s="127">
        <v>24408500</v>
      </c>
      <c r="E230" s="127">
        <f t="shared" si="10"/>
        <v>24439665</v>
      </c>
      <c r="F230" s="115">
        <v>6254800</v>
      </c>
      <c r="H230" s="27">
        <v>24408500</v>
      </c>
      <c r="I230" s="121">
        <f t="shared" si="8"/>
        <v>0</v>
      </c>
    </row>
    <row r="231" spans="1:10" ht="12.75">
      <c r="A231" s="110">
        <v>514</v>
      </c>
      <c r="B231" s="127">
        <v>0</v>
      </c>
      <c r="C231" s="127">
        <v>1370</v>
      </c>
      <c r="D231" s="127">
        <v>89681800</v>
      </c>
      <c r="E231" s="127">
        <f t="shared" si="10"/>
        <v>89683170</v>
      </c>
      <c r="F231" s="115">
        <v>4750270</v>
      </c>
      <c r="H231" s="27">
        <v>89681800</v>
      </c>
      <c r="I231" s="121">
        <f t="shared" si="8"/>
        <v>0</v>
      </c>
    </row>
    <row r="232" spans="1:10" ht="12.75">
      <c r="A232" s="110">
        <v>515</v>
      </c>
      <c r="B232" s="127">
        <v>0</v>
      </c>
      <c r="C232" s="127">
        <v>0</v>
      </c>
      <c r="D232" s="127">
        <v>19066700</v>
      </c>
      <c r="E232" s="127">
        <f t="shared" si="10"/>
        <v>19066700</v>
      </c>
      <c r="F232" s="115">
        <v>0</v>
      </c>
      <c r="H232" s="27">
        <v>19066700</v>
      </c>
      <c r="I232" s="121">
        <f t="shared" si="8"/>
        <v>0</v>
      </c>
    </row>
    <row r="233" spans="1:10" ht="12.75">
      <c r="A233" s="110">
        <v>516</v>
      </c>
      <c r="B233" s="127">
        <v>0</v>
      </c>
      <c r="C233" s="127">
        <v>10620</v>
      </c>
      <c r="D233" s="127">
        <v>37757600</v>
      </c>
      <c r="E233" s="127">
        <f t="shared" ref="E233:E270" si="11">SUM(B233:D233)</f>
        <v>37768220</v>
      </c>
      <c r="F233" s="115">
        <v>347600</v>
      </c>
      <c r="H233" s="27">
        <v>37757600</v>
      </c>
      <c r="I233" s="121">
        <f t="shared" si="8"/>
        <v>0</v>
      </c>
    </row>
    <row r="234" spans="1:10" ht="12.75">
      <c r="A234" s="113">
        <v>517</v>
      </c>
      <c r="B234" s="127">
        <v>0</v>
      </c>
      <c r="C234" s="127">
        <v>250</v>
      </c>
      <c r="D234" s="127">
        <v>34461600</v>
      </c>
      <c r="E234" s="127">
        <f t="shared" si="11"/>
        <v>34461850</v>
      </c>
      <c r="F234" s="115">
        <v>6155800</v>
      </c>
      <c r="H234" s="27">
        <v>34461600</v>
      </c>
      <c r="I234" s="121">
        <f t="shared" si="8"/>
        <v>0</v>
      </c>
    </row>
    <row r="235" spans="1:10" ht="12.75">
      <c r="A235" s="114">
        <v>518</v>
      </c>
      <c r="B235" s="127">
        <v>17470</v>
      </c>
      <c r="C235" s="127">
        <v>57700</v>
      </c>
      <c r="D235" s="127">
        <v>25397200</v>
      </c>
      <c r="E235" s="127">
        <f t="shared" si="11"/>
        <v>25472370</v>
      </c>
      <c r="F235" s="115">
        <v>3930125</v>
      </c>
      <c r="H235" s="27">
        <v>25397200</v>
      </c>
      <c r="I235" s="121">
        <f t="shared" si="8"/>
        <v>0</v>
      </c>
    </row>
    <row r="236" spans="1:10" ht="12.75">
      <c r="A236" s="113">
        <v>519</v>
      </c>
      <c r="B236" s="127">
        <v>0</v>
      </c>
      <c r="C236" s="127">
        <v>2580</v>
      </c>
      <c r="D236" s="127">
        <v>76165400</v>
      </c>
      <c r="E236" s="127">
        <f t="shared" si="11"/>
        <v>76167980</v>
      </c>
      <c r="F236" s="115">
        <v>3160500</v>
      </c>
      <c r="H236" s="27">
        <v>76165400</v>
      </c>
      <c r="I236" s="121">
        <f t="shared" si="8"/>
        <v>0</v>
      </c>
    </row>
    <row r="237" spans="1:10" ht="12.75">
      <c r="A237" s="114">
        <v>520</v>
      </c>
      <c r="B237" s="127">
        <v>0</v>
      </c>
      <c r="C237" s="127">
        <v>0</v>
      </c>
      <c r="D237" s="127">
        <v>39112700</v>
      </c>
      <c r="E237" s="127">
        <f t="shared" si="11"/>
        <v>39112700</v>
      </c>
      <c r="F237" s="115">
        <v>3240900</v>
      </c>
      <c r="H237" s="27">
        <v>39112700</v>
      </c>
      <c r="I237" s="121">
        <f t="shared" si="8"/>
        <v>0</v>
      </c>
    </row>
    <row r="238" spans="1:10" ht="12.75">
      <c r="A238" s="110">
        <v>521</v>
      </c>
      <c r="B238" s="127">
        <v>33905</v>
      </c>
      <c r="C238" s="127">
        <v>154420</v>
      </c>
      <c r="D238" s="127">
        <v>58270000</v>
      </c>
      <c r="E238" s="127">
        <f t="shared" si="11"/>
        <v>58458325</v>
      </c>
      <c r="F238" s="115">
        <v>7983000</v>
      </c>
      <c r="H238" s="27">
        <v>58270000</v>
      </c>
      <c r="I238" s="121">
        <f t="shared" si="8"/>
        <v>0</v>
      </c>
    </row>
    <row r="239" spans="1:10" ht="12.75">
      <c r="A239" s="111">
        <v>523</v>
      </c>
      <c r="B239" s="127">
        <v>0</v>
      </c>
      <c r="C239" s="127">
        <v>0</v>
      </c>
      <c r="D239" s="127">
        <v>40880200</v>
      </c>
      <c r="E239" s="127">
        <f t="shared" si="11"/>
        <v>40880200</v>
      </c>
      <c r="F239" s="115">
        <v>5556800</v>
      </c>
      <c r="H239" s="27">
        <v>40880200</v>
      </c>
      <c r="I239" s="121">
        <f t="shared" si="8"/>
        <v>0</v>
      </c>
    </row>
    <row r="240" spans="1:10" ht="12.75">
      <c r="A240" s="111">
        <v>524</v>
      </c>
      <c r="B240" s="127">
        <v>40330</v>
      </c>
      <c r="C240" s="127">
        <v>10360080</v>
      </c>
      <c r="D240" s="127">
        <v>59101200</v>
      </c>
      <c r="E240" s="127">
        <f t="shared" si="11"/>
        <v>69501610</v>
      </c>
      <c r="F240" s="115">
        <v>6848700</v>
      </c>
      <c r="H240" s="27">
        <v>59101200</v>
      </c>
      <c r="I240" s="121">
        <f t="shared" si="8"/>
        <v>0</v>
      </c>
    </row>
    <row r="241" spans="1:9" ht="12.75">
      <c r="A241" s="111">
        <v>527</v>
      </c>
      <c r="B241" s="127">
        <v>0</v>
      </c>
      <c r="C241" s="127">
        <v>0</v>
      </c>
      <c r="D241" s="127">
        <v>66549400</v>
      </c>
      <c r="E241" s="127">
        <f t="shared" si="11"/>
        <v>66549400</v>
      </c>
      <c r="F241" s="115">
        <v>1831300</v>
      </c>
      <c r="H241" s="27">
        <v>66549400</v>
      </c>
      <c r="I241" s="121">
        <f t="shared" si="8"/>
        <v>0</v>
      </c>
    </row>
    <row r="242" spans="1:9" ht="12.75">
      <c r="A242" s="111">
        <v>528</v>
      </c>
      <c r="B242" s="127">
        <v>0</v>
      </c>
      <c r="C242" s="127">
        <v>6750</v>
      </c>
      <c r="D242" s="127">
        <v>29528700</v>
      </c>
      <c r="E242" s="127">
        <f t="shared" si="11"/>
        <v>29535450</v>
      </c>
      <c r="F242" s="115">
        <v>5556450</v>
      </c>
      <c r="H242" s="27">
        <v>29528700</v>
      </c>
      <c r="I242" s="121">
        <f t="shared" ref="I242:I277" si="12">D242-H242</f>
        <v>0</v>
      </c>
    </row>
    <row r="243" spans="1:9" ht="12.75">
      <c r="A243" s="111">
        <v>530</v>
      </c>
      <c r="B243" s="127">
        <v>0</v>
      </c>
      <c r="C243" s="127">
        <v>0</v>
      </c>
      <c r="D243" s="127">
        <v>74642200</v>
      </c>
      <c r="E243" s="127">
        <f t="shared" si="11"/>
        <v>74642200</v>
      </c>
      <c r="F243" s="115">
        <v>3196200</v>
      </c>
      <c r="H243" s="27">
        <v>74642200</v>
      </c>
      <c r="I243" s="121">
        <f t="shared" si="12"/>
        <v>0</v>
      </c>
    </row>
    <row r="244" spans="1:9" ht="12.75">
      <c r="A244" s="111">
        <v>531</v>
      </c>
      <c r="B244" s="127">
        <v>0</v>
      </c>
      <c r="C244" s="127">
        <v>0</v>
      </c>
      <c r="D244" s="127">
        <v>22220800</v>
      </c>
      <c r="E244" s="127">
        <f t="shared" si="11"/>
        <v>22220800</v>
      </c>
      <c r="F244" s="115">
        <v>2949200</v>
      </c>
      <c r="H244" s="27">
        <v>22220800</v>
      </c>
      <c r="I244" s="121">
        <f t="shared" si="12"/>
        <v>0</v>
      </c>
    </row>
    <row r="245" spans="1:9" ht="12.75">
      <c r="A245" s="111">
        <v>533</v>
      </c>
      <c r="B245" s="127">
        <v>0</v>
      </c>
      <c r="C245" s="127">
        <v>0</v>
      </c>
      <c r="D245" s="127">
        <v>846600</v>
      </c>
      <c r="E245" s="127">
        <f t="shared" si="11"/>
        <v>846600</v>
      </c>
      <c r="F245" s="115">
        <v>0</v>
      </c>
      <c r="H245" s="27">
        <v>846600</v>
      </c>
      <c r="I245" s="121">
        <f t="shared" si="12"/>
        <v>0</v>
      </c>
    </row>
    <row r="246" spans="1:9" ht="12.75">
      <c r="A246" s="111">
        <v>535</v>
      </c>
      <c r="B246" s="127">
        <v>0</v>
      </c>
      <c r="C246" s="127">
        <v>3470</v>
      </c>
      <c r="D246" s="127">
        <v>44862500</v>
      </c>
      <c r="E246" s="127">
        <f t="shared" si="11"/>
        <v>44865970</v>
      </c>
      <c r="F246" s="115">
        <v>5023560</v>
      </c>
      <c r="H246" s="27">
        <v>44862500</v>
      </c>
      <c r="I246" s="121">
        <f t="shared" si="12"/>
        <v>0</v>
      </c>
    </row>
    <row r="247" spans="1:9" ht="12.75">
      <c r="A247" s="111">
        <v>537</v>
      </c>
      <c r="B247" s="127">
        <v>0</v>
      </c>
      <c r="C247" s="127">
        <v>0</v>
      </c>
      <c r="D247" s="127">
        <v>9268890</v>
      </c>
      <c r="E247" s="127">
        <f t="shared" si="11"/>
        <v>9268890</v>
      </c>
      <c r="F247" s="115">
        <v>3436490</v>
      </c>
      <c r="H247" s="27">
        <v>9268890</v>
      </c>
      <c r="I247" s="121">
        <f t="shared" si="12"/>
        <v>0</v>
      </c>
    </row>
    <row r="248" spans="1:9" ht="12.75">
      <c r="A248" s="111">
        <v>538</v>
      </c>
      <c r="B248" s="127">
        <v>0</v>
      </c>
      <c r="C248" s="127">
        <v>0</v>
      </c>
      <c r="D248" s="127">
        <v>3303300</v>
      </c>
      <c r="E248" s="127">
        <f t="shared" si="11"/>
        <v>3303300</v>
      </c>
      <c r="F248" s="115">
        <v>884700</v>
      </c>
      <c r="H248" s="27">
        <v>3303300</v>
      </c>
      <c r="I248" s="121">
        <f t="shared" si="12"/>
        <v>0</v>
      </c>
    </row>
    <row r="249" spans="1:9" ht="12.75">
      <c r="A249" s="111">
        <v>539</v>
      </c>
      <c r="B249" s="127">
        <v>0</v>
      </c>
      <c r="C249" s="127">
        <v>371830</v>
      </c>
      <c r="D249" s="127">
        <v>43865000</v>
      </c>
      <c r="E249" s="127">
        <f t="shared" si="11"/>
        <v>44236830</v>
      </c>
      <c r="F249" s="115">
        <v>6508700</v>
      </c>
      <c r="H249" s="27">
        <v>43865000</v>
      </c>
      <c r="I249" s="121">
        <f t="shared" si="12"/>
        <v>0</v>
      </c>
    </row>
    <row r="250" spans="1:9" ht="12.75">
      <c r="A250" s="111">
        <v>540</v>
      </c>
      <c r="B250" s="127">
        <v>0</v>
      </c>
      <c r="C250" s="127">
        <v>1020</v>
      </c>
      <c r="D250" s="130">
        <v>14574100</v>
      </c>
      <c r="E250" s="127">
        <f t="shared" si="11"/>
        <v>14575120</v>
      </c>
      <c r="F250" s="115">
        <v>4389620</v>
      </c>
      <c r="H250" s="27">
        <v>14574100</v>
      </c>
      <c r="I250" s="121">
        <f t="shared" si="12"/>
        <v>0</v>
      </c>
    </row>
    <row r="251" spans="1:9" ht="12.75">
      <c r="A251" s="111">
        <v>541</v>
      </c>
      <c r="B251" s="127">
        <v>0</v>
      </c>
      <c r="C251" s="129">
        <v>9480</v>
      </c>
      <c r="D251" s="127">
        <v>54761400</v>
      </c>
      <c r="E251" s="127">
        <f t="shared" si="11"/>
        <v>54770880</v>
      </c>
      <c r="F251" s="115">
        <v>2011100</v>
      </c>
      <c r="H251" s="27">
        <v>54761400</v>
      </c>
      <c r="I251" s="121">
        <f t="shared" si="12"/>
        <v>0</v>
      </c>
    </row>
    <row r="252" spans="1:9" ht="12.75">
      <c r="A252" s="114">
        <v>542</v>
      </c>
      <c r="B252" s="127">
        <v>0</v>
      </c>
      <c r="C252" s="127">
        <v>0</v>
      </c>
      <c r="D252" s="131">
        <v>2284495</v>
      </c>
      <c r="E252" s="127">
        <f t="shared" si="11"/>
        <v>2284495</v>
      </c>
      <c r="F252" s="115">
        <v>1616000</v>
      </c>
      <c r="H252" s="27">
        <v>2284495</v>
      </c>
      <c r="I252" s="121">
        <f t="shared" si="12"/>
        <v>0</v>
      </c>
    </row>
    <row r="253" spans="1:9" ht="12.75">
      <c r="A253" s="110">
        <v>544</v>
      </c>
      <c r="B253" s="127">
        <v>0</v>
      </c>
      <c r="C253" s="127">
        <v>0</v>
      </c>
      <c r="D253" s="127">
        <v>3244500</v>
      </c>
      <c r="E253" s="127">
        <f t="shared" si="11"/>
        <v>3244500</v>
      </c>
      <c r="F253" s="115">
        <v>138900</v>
      </c>
      <c r="H253" s="27">
        <v>3244500</v>
      </c>
      <c r="I253" s="121">
        <f t="shared" si="12"/>
        <v>0</v>
      </c>
    </row>
    <row r="254" spans="1:9" ht="12.75">
      <c r="A254" s="110">
        <v>547</v>
      </c>
      <c r="B254" s="127">
        <v>0</v>
      </c>
      <c r="C254" s="127">
        <v>0</v>
      </c>
      <c r="D254" s="127">
        <v>6102200</v>
      </c>
      <c r="E254" s="127">
        <f t="shared" si="11"/>
        <v>6102200</v>
      </c>
      <c r="F254" s="115">
        <v>889000</v>
      </c>
      <c r="H254" s="27">
        <v>6102200</v>
      </c>
      <c r="I254" s="121">
        <f t="shared" si="12"/>
        <v>0</v>
      </c>
    </row>
    <row r="255" spans="1:9" ht="12.75">
      <c r="A255" s="110">
        <v>549</v>
      </c>
      <c r="B255" s="127">
        <v>0</v>
      </c>
      <c r="C255" s="127">
        <v>97740</v>
      </c>
      <c r="D255" s="127">
        <v>35965500</v>
      </c>
      <c r="E255" s="127">
        <f t="shared" si="11"/>
        <v>36063240</v>
      </c>
      <c r="F255" s="115">
        <v>1155380</v>
      </c>
      <c r="H255" s="27">
        <v>35965500</v>
      </c>
      <c r="I255" s="121">
        <f t="shared" si="12"/>
        <v>0</v>
      </c>
    </row>
    <row r="256" spans="1:9" ht="12.75">
      <c r="A256" s="110">
        <v>552</v>
      </c>
      <c r="B256" s="127">
        <v>0</v>
      </c>
      <c r="C256" s="127">
        <v>2383210</v>
      </c>
      <c r="D256" s="127">
        <v>17462100</v>
      </c>
      <c r="E256" s="127">
        <f t="shared" si="11"/>
        <v>19845310</v>
      </c>
      <c r="F256" s="115">
        <v>0</v>
      </c>
      <c r="H256" s="27">
        <v>17462100</v>
      </c>
      <c r="I256" s="121">
        <f t="shared" si="12"/>
        <v>0</v>
      </c>
    </row>
    <row r="257" spans="1:9" ht="12.75">
      <c r="A257" s="113">
        <v>554</v>
      </c>
      <c r="B257" s="127">
        <v>0</v>
      </c>
      <c r="C257" s="127">
        <v>580</v>
      </c>
      <c r="D257" s="127">
        <v>28702500</v>
      </c>
      <c r="E257" s="127">
        <f t="shared" si="11"/>
        <v>28703080</v>
      </c>
      <c r="F257" s="115">
        <v>8287180</v>
      </c>
      <c r="H257" s="27">
        <v>28702500</v>
      </c>
      <c r="I257" s="121">
        <f t="shared" si="12"/>
        <v>0</v>
      </c>
    </row>
    <row r="258" spans="1:9" ht="12.75">
      <c r="A258" s="112">
        <v>555</v>
      </c>
      <c r="B258" s="127">
        <v>0</v>
      </c>
      <c r="C258" s="127">
        <v>0</v>
      </c>
      <c r="D258" s="127">
        <v>40063400</v>
      </c>
      <c r="E258" s="127">
        <f t="shared" si="11"/>
        <v>40063400</v>
      </c>
      <c r="F258" s="115">
        <v>16111900</v>
      </c>
      <c r="H258" s="27">
        <v>40063400</v>
      </c>
      <c r="I258" s="121">
        <f t="shared" si="12"/>
        <v>0</v>
      </c>
    </row>
    <row r="259" spans="1:9" ht="12.75">
      <c r="A259" s="114">
        <v>556</v>
      </c>
      <c r="B259" s="127">
        <v>0</v>
      </c>
      <c r="C259" s="127">
        <v>0</v>
      </c>
      <c r="D259" s="127">
        <v>11144100</v>
      </c>
      <c r="E259" s="127">
        <f t="shared" si="11"/>
        <v>11144100</v>
      </c>
      <c r="F259" s="115">
        <v>5028200</v>
      </c>
      <c r="H259" s="27">
        <v>11144100</v>
      </c>
      <c r="I259" s="121">
        <f t="shared" si="12"/>
        <v>0</v>
      </c>
    </row>
    <row r="260" spans="1:9" ht="12.75">
      <c r="A260" s="110">
        <v>557</v>
      </c>
      <c r="B260" s="127">
        <v>0</v>
      </c>
      <c r="C260" s="127">
        <v>0</v>
      </c>
      <c r="D260" s="127">
        <v>16273400</v>
      </c>
      <c r="E260" s="127">
        <f t="shared" si="11"/>
        <v>16273400</v>
      </c>
      <c r="F260" s="115">
        <v>12546300</v>
      </c>
      <c r="H260" s="27">
        <v>16273400</v>
      </c>
      <c r="I260" s="121">
        <f t="shared" si="12"/>
        <v>0</v>
      </c>
    </row>
    <row r="261" spans="1:9" ht="12.75">
      <c r="A261" s="110">
        <v>558</v>
      </c>
      <c r="B261" s="127">
        <v>0</v>
      </c>
      <c r="C261" s="127">
        <v>0</v>
      </c>
      <c r="D261" s="127">
        <v>3461700</v>
      </c>
      <c r="E261" s="127">
        <f t="shared" si="11"/>
        <v>3461700</v>
      </c>
      <c r="F261" s="115">
        <v>1800700</v>
      </c>
      <c r="H261" s="27">
        <v>3461700</v>
      </c>
      <c r="I261" s="121">
        <f t="shared" si="12"/>
        <v>0</v>
      </c>
    </row>
    <row r="262" spans="1:9" ht="12.75">
      <c r="A262" s="110">
        <v>559</v>
      </c>
      <c r="B262" s="127">
        <v>0</v>
      </c>
      <c r="C262" s="127">
        <v>0</v>
      </c>
      <c r="D262" s="127">
        <v>9537100</v>
      </c>
      <c r="E262" s="127">
        <f t="shared" si="11"/>
        <v>9537100</v>
      </c>
      <c r="F262" s="115">
        <v>6245600</v>
      </c>
      <c r="H262" s="27">
        <v>9537100</v>
      </c>
      <c r="I262" s="121">
        <f t="shared" si="12"/>
        <v>0</v>
      </c>
    </row>
    <row r="263" spans="1:9" ht="12.75">
      <c r="A263" s="110">
        <v>560</v>
      </c>
      <c r="B263" s="127">
        <v>0</v>
      </c>
      <c r="C263" s="127">
        <v>0</v>
      </c>
      <c r="D263" s="127">
        <v>2614500</v>
      </c>
      <c r="E263" s="127">
        <f t="shared" si="11"/>
        <v>2614500</v>
      </c>
      <c r="F263" s="115">
        <v>968800</v>
      </c>
      <c r="H263" s="27">
        <v>2614500</v>
      </c>
      <c r="I263" s="121">
        <f t="shared" si="12"/>
        <v>0</v>
      </c>
    </row>
    <row r="264" spans="1:9" ht="12.75">
      <c r="A264" s="110">
        <v>561</v>
      </c>
      <c r="B264" s="127">
        <v>0</v>
      </c>
      <c r="C264" s="127">
        <v>0</v>
      </c>
      <c r="D264" s="127">
        <v>2300925</v>
      </c>
      <c r="E264" s="127">
        <f t="shared" si="11"/>
        <v>2300925</v>
      </c>
      <c r="F264" s="115">
        <v>1264225</v>
      </c>
      <c r="H264" s="27">
        <v>2300925</v>
      </c>
      <c r="I264" s="121">
        <f t="shared" si="12"/>
        <v>0</v>
      </c>
    </row>
    <row r="265" spans="1:9" ht="12.75">
      <c r="A265" s="110">
        <v>562</v>
      </c>
      <c r="B265" s="127">
        <v>0</v>
      </c>
      <c r="C265" s="127">
        <v>0</v>
      </c>
      <c r="D265" s="127">
        <v>268800</v>
      </c>
      <c r="E265" s="127">
        <f t="shared" si="11"/>
        <v>268800</v>
      </c>
      <c r="F265" s="115">
        <v>0</v>
      </c>
      <c r="H265" s="27">
        <v>268800</v>
      </c>
      <c r="I265" s="121">
        <f t="shared" si="12"/>
        <v>0</v>
      </c>
    </row>
    <row r="266" spans="1:9" ht="12.75">
      <c r="A266" s="110">
        <v>563</v>
      </c>
      <c r="B266" s="127">
        <v>0</v>
      </c>
      <c r="C266" s="127">
        <v>0</v>
      </c>
      <c r="D266" s="127">
        <v>615200</v>
      </c>
      <c r="E266" s="127">
        <f t="shared" si="11"/>
        <v>615200</v>
      </c>
      <c r="F266" s="115">
        <v>0</v>
      </c>
      <c r="H266" s="27">
        <v>615200</v>
      </c>
      <c r="I266" s="121">
        <f t="shared" si="12"/>
        <v>0</v>
      </c>
    </row>
    <row r="267" spans="1:9" ht="12.75">
      <c r="A267" s="68">
        <v>564</v>
      </c>
      <c r="B267" s="136">
        <v>0</v>
      </c>
      <c r="C267" s="136">
        <v>0</v>
      </c>
      <c r="D267" s="136">
        <v>2681200</v>
      </c>
      <c r="E267" s="127">
        <f t="shared" si="11"/>
        <v>2681200</v>
      </c>
      <c r="F267" s="137">
        <v>0</v>
      </c>
      <c r="H267" s="27">
        <v>2681200</v>
      </c>
      <c r="I267" s="121">
        <f t="shared" si="12"/>
        <v>0</v>
      </c>
    </row>
    <row r="268" spans="1:9" ht="12.75">
      <c r="A268" s="68">
        <v>566</v>
      </c>
      <c r="B268" s="136">
        <v>0</v>
      </c>
      <c r="C268" s="136">
        <v>0</v>
      </c>
      <c r="D268" s="136">
        <v>49800</v>
      </c>
      <c r="E268" s="127">
        <f t="shared" si="11"/>
        <v>49800</v>
      </c>
      <c r="F268" s="137">
        <v>0</v>
      </c>
      <c r="H268" s="27">
        <v>49800</v>
      </c>
      <c r="I268" s="121">
        <f t="shared" si="12"/>
        <v>0</v>
      </c>
    </row>
    <row r="269" spans="1:9" ht="12.75">
      <c r="A269" s="68">
        <v>568</v>
      </c>
      <c r="B269" s="136">
        <v>0</v>
      </c>
      <c r="C269" s="136">
        <v>0</v>
      </c>
      <c r="D269" s="136">
        <v>429500</v>
      </c>
      <c r="E269" s="127">
        <f t="shared" si="11"/>
        <v>429500</v>
      </c>
      <c r="F269" s="137">
        <v>0</v>
      </c>
      <c r="H269" s="27">
        <v>429500</v>
      </c>
      <c r="I269" s="121">
        <f t="shared" si="12"/>
        <v>0</v>
      </c>
    </row>
    <row r="270" spans="1:9" ht="12.75">
      <c r="A270" s="68">
        <v>570</v>
      </c>
      <c r="B270" s="136">
        <v>0</v>
      </c>
      <c r="C270" s="136">
        <v>0</v>
      </c>
      <c r="D270" s="136">
        <v>923770</v>
      </c>
      <c r="E270" s="127">
        <f t="shared" si="11"/>
        <v>923770</v>
      </c>
      <c r="F270" s="137">
        <v>0</v>
      </c>
      <c r="H270" s="27">
        <v>923770</v>
      </c>
      <c r="I270" s="121">
        <f t="shared" si="12"/>
        <v>0</v>
      </c>
    </row>
    <row r="271" spans="1:9" ht="12.75">
      <c r="I271" s="121">
        <f t="shared" si="12"/>
        <v>0</v>
      </c>
    </row>
    <row r="272" spans="1:9" ht="12.75">
      <c r="I272" s="121">
        <f t="shared" si="12"/>
        <v>0</v>
      </c>
    </row>
    <row r="273" spans="1:9" ht="12.75">
      <c r="A273" s="27" t="s">
        <v>69</v>
      </c>
      <c r="B273" s="85">
        <f>SUM(B113:B270)</f>
        <v>1183265</v>
      </c>
      <c r="C273" s="85">
        <f t="shared" ref="C273:F273" si="13">SUM(C113:C270)</f>
        <v>46550760</v>
      </c>
      <c r="D273" s="85">
        <f t="shared" si="13"/>
        <v>6945802365</v>
      </c>
      <c r="E273" s="85">
        <f t="shared" si="13"/>
        <v>6993536390</v>
      </c>
      <c r="F273" s="85">
        <f t="shared" si="13"/>
        <v>356418574</v>
      </c>
      <c r="H273" s="27">
        <v>6945802365</v>
      </c>
      <c r="I273" s="121">
        <f t="shared" si="12"/>
        <v>0</v>
      </c>
    </row>
    <row r="274" spans="1:9" ht="12.75">
      <c r="I274" s="121">
        <f t="shared" si="12"/>
        <v>0</v>
      </c>
    </row>
    <row r="275" spans="1:9" ht="12.75">
      <c r="A275" s="27" t="s">
        <v>67</v>
      </c>
      <c r="B275" s="27">
        <v>1183265</v>
      </c>
      <c r="C275" s="27">
        <v>46550760</v>
      </c>
      <c r="D275" s="27">
        <v>6945802365</v>
      </c>
      <c r="E275" s="27">
        <v>6993536390</v>
      </c>
      <c r="F275" s="27">
        <v>356418574</v>
      </c>
      <c r="H275" s="27">
        <v>6945802365</v>
      </c>
      <c r="I275" s="121">
        <f t="shared" si="12"/>
        <v>0</v>
      </c>
    </row>
    <row r="276" spans="1:9" ht="12.75">
      <c r="I276" s="121">
        <f t="shared" si="12"/>
        <v>0</v>
      </c>
    </row>
    <row r="277" spans="1:9" ht="12.75">
      <c r="A277" s="27" t="s">
        <v>68</v>
      </c>
      <c r="B277" s="85">
        <f>B273-B275</f>
        <v>0</v>
      </c>
      <c r="C277" s="85">
        <f t="shared" ref="C277:F277" si="14">C273-C275</f>
        <v>0</v>
      </c>
      <c r="D277" s="85">
        <f t="shared" si="14"/>
        <v>0</v>
      </c>
      <c r="E277" s="85">
        <f t="shared" si="14"/>
        <v>0</v>
      </c>
      <c r="F277" s="85">
        <f t="shared" si="14"/>
        <v>0</v>
      </c>
      <c r="I277" s="121">
        <f t="shared" si="12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 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Pistol Pete</dc:creator>
  <cp:lastModifiedBy>pjeckerman</cp:lastModifiedBy>
  <cp:lastPrinted>2015-08-26T14:01:13Z</cp:lastPrinted>
  <dcterms:created xsi:type="dcterms:W3CDTF">2010-05-10T14:25:25Z</dcterms:created>
  <dcterms:modified xsi:type="dcterms:W3CDTF">2015-08-26T14:21:12Z</dcterms:modified>
</cp:coreProperties>
</file>